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aurbaniak\Desktop\grupy I kwartał 2022\"/>
    </mc:Choice>
  </mc:AlternateContent>
  <bookViews>
    <workbookView xWindow="0" yWindow="0" windowWidth="25125" windowHeight="10200" firstSheet="1" activeTab="5"/>
  </bookViews>
  <sheets>
    <sheet name="grupy kwartalne 2016-2022" sheetId="2" r:id="rId1"/>
    <sheet name="Masa 2016-2022" sheetId="5" r:id="rId2"/>
    <sheet name="Udział w masie w kwartale" sheetId="8" r:id="rId3"/>
    <sheet name="Praca 2016-22" sheetId="6" r:id="rId4"/>
    <sheet name="Udział w pracy w kwartale" sheetId="9" r:id="rId5"/>
    <sheet name="Średnia odległość 2016-2022" sheetId="7" r:id="rId6"/>
    <sheet name="Arkusz1" sheetId="3" state="hidden" r:id="rId7"/>
  </sheets>
  <definedNames>
    <definedName name="_xlnm._FilterDatabase" localSheetId="0" hidden="1">'grupy kwartalne 2016-2022'!$C$3:$C$647</definedName>
    <definedName name="_xlnm._FilterDatabase" localSheetId="3" hidden="1">'Praca 2016-22'!#REF!</definedName>
  </definedNames>
  <calcPr calcId="162913"/>
  <pivotCaches>
    <pivotCache cacheId="1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8" i="2" l="1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677" i="2"/>
  <c r="E676" i="2"/>
  <c r="H676" i="2" s="1"/>
  <c r="D676" i="2"/>
  <c r="G676" i="2" s="1"/>
  <c r="F676" i="2" l="1"/>
  <c r="G701" i="2"/>
  <c r="G697" i="2"/>
  <c r="G693" i="2"/>
  <c r="G689" i="2"/>
  <c r="G685" i="2"/>
  <c r="G681" i="2"/>
  <c r="H677" i="2"/>
  <c r="H700" i="2"/>
  <c r="H696" i="2"/>
  <c r="H692" i="2"/>
  <c r="H688" i="2"/>
  <c r="H684" i="2"/>
  <c r="H680" i="2"/>
  <c r="G677" i="2"/>
  <c r="G700" i="2"/>
  <c r="G696" i="2"/>
  <c r="G692" i="2"/>
  <c r="G688" i="2"/>
  <c r="G684" i="2"/>
  <c r="G680" i="2"/>
  <c r="H703" i="2"/>
  <c r="H699" i="2"/>
  <c r="H695" i="2"/>
  <c r="H691" i="2"/>
  <c r="H687" i="2"/>
  <c r="H683" i="2"/>
  <c r="H679" i="2"/>
  <c r="G703" i="2"/>
  <c r="G699" i="2"/>
  <c r="G695" i="2"/>
  <c r="G691" i="2"/>
  <c r="G687" i="2"/>
  <c r="G683" i="2"/>
  <c r="G679" i="2"/>
  <c r="H702" i="2"/>
  <c r="H698" i="2"/>
  <c r="H694" i="2"/>
  <c r="H690" i="2"/>
  <c r="H686" i="2"/>
  <c r="H682" i="2"/>
  <c r="H678" i="2"/>
  <c r="G702" i="2"/>
  <c r="G698" i="2"/>
  <c r="G694" i="2"/>
  <c r="G690" i="2"/>
  <c r="G686" i="2"/>
  <c r="G682" i="2"/>
  <c r="G678" i="2"/>
  <c r="H701" i="2"/>
  <c r="H697" i="2"/>
  <c r="H693" i="2"/>
  <c r="H689" i="2"/>
  <c r="H685" i="2"/>
  <c r="H681" i="2"/>
  <c r="V5" i="7"/>
  <c r="W5" i="7"/>
  <c r="X5" i="7"/>
  <c r="Y5" i="7"/>
  <c r="V6" i="7"/>
  <c r="W6" i="7"/>
  <c r="X6" i="7"/>
  <c r="Y6" i="7"/>
  <c r="V7" i="7"/>
  <c r="W7" i="7"/>
  <c r="X7" i="7"/>
  <c r="Y7" i="7"/>
  <c r="V8" i="7"/>
  <c r="W8" i="7"/>
  <c r="X8" i="7"/>
  <c r="Y8" i="7"/>
  <c r="V9" i="7"/>
  <c r="W9" i="7"/>
  <c r="X9" i="7"/>
  <c r="Y9" i="7"/>
  <c r="V10" i="7"/>
  <c r="W10" i="7"/>
  <c r="X10" i="7"/>
  <c r="Y10" i="7"/>
  <c r="V11" i="7"/>
  <c r="W11" i="7"/>
  <c r="X11" i="7"/>
  <c r="Y11" i="7"/>
  <c r="V12" i="7"/>
  <c r="W12" i="7"/>
  <c r="X12" i="7"/>
  <c r="Y12" i="7"/>
  <c r="V13" i="7"/>
  <c r="W13" i="7"/>
  <c r="X13" i="7"/>
  <c r="Y13" i="7"/>
  <c r="V14" i="7"/>
  <c r="W14" i="7"/>
  <c r="X14" i="7"/>
  <c r="Y14" i="7"/>
  <c r="V15" i="7"/>
  <c r="W15" i="7"/>
  <c r="X15" i="7"/>
  <c r="Y15" i="7"/>
  <c r="V16" i="7"/>
  <c r="W16" i="7"/>
  <c r="X16" i="7"/>
  <c r="Y16" i="7"/>
  <c r="V17" i="7"/>
  <c r="W17" i="7"/>
  <c r="X17" i="7"/>
  <c r="Y17" i="7"/>
  <c r="V18" i="7"/>
  <c r="W18" i="7"/>
  <c r="X18" i="7"/>
  <c r="Y18" i="7"/>
  <c r="V19" i="7"/>
  <c r="W19" i="7"/>
  <c r="X19" i="7"/>
  <c r="Y19" i="7"/>
  <c r="V20" i="7"/>
  <c r="W20" i="7"/>
  <c r="X20" i="7"/>
  <c r="Y20" i="7"/>
  <c r="V21" i="7"/>
  <c r="W21" i="7"/>
  <c r="X21" i="7"/>
  <c r="Y21" i="7"/>
  <c r="V22" i="7"/>
  <c r="W22" i="7"/>
  <c r="X22" i="7"/>
  <c r="Y22" i="7"/>
  <c r="V23" i="7"/>
  <c r="W23" i="7"/>
  <c r="X23" i="7"/>
  <c r="Y23" i="7"/>
  <c r="V24" i="7"/>
  <c r="W24" i="7"/>
  <c r="X24" i="7"/>
  <c r="Y24" i="7"/>
  <c r="V25" i="7"/>
  <c r="W25" i="7"/>
  <c r="X25" i="7"/>
  <c r="Y25" i="7"/>
  <c r="V27" i="7"/>
  <c r="W27" i="7"/>
  <c r="X27" i="7"/>
  <c r="Y27" i="7"/>
  <c r="V29" i="7"/>
  <c r="W29" i="7"/>
  <c r="X29" i="7"/>
  <c r="Y29" i="7"/>
  <c r="V30" i="7"/>
  <c r="W30" i="7"/>
  <c r="X30" i="7"/>
  <c r="Y30" i="7"/>
  <c r="V31" i="7"/>
  <c r="W31" i="7"/>
  <c r="X31" i="7"/>
  <c r="Y31" i="7"/>
  <c r="W4" i="7"/>
  <c r="X4" i="7"/>
  <c r="Y4" i="7"/>
  <c r="V4" i="7"/>
  <c r="E648" i="2"/>
  <c r="H648" i="2" s="1"/>
  <c r="D648" i="2"/>
  <c r="G648" i="2" s="1"/>
  <c r="D592" i="2" l="1"/>
  <c r="G596" i="2" s="1"/>
  <c r="D620" i="2"/>
  <c r="F648" i="2"/>
  <c r="E620" i="2"/>
  <c r="E592" i="2"/>
  <c r="H596" i="2" s="1"/>
  <c r="H605" i="2" l="1"/>
  <c r="H597" i="2"/>
  <c r="H613" i="2"/>
  <c r="G611" i="2"/>
  <c r="G595" i="2"/>
  <c r="G607" i="2"/>
  <c r="H618" i="2"/>
  <c r="H610" i="2"/>
  <c r="H602" i="2"/>
  <c r="H594" i="2"/>
  <c r="G619" i="2"/>
  <c r="G603" i="2"/>
  <c r="H617" i="2"/>
  <c r="H609" i="2"/>
  <c r="H601" i="2"/>
  <c r="G615" i="2"/>
  <c r="G599" i="2"/>
  <c r="H614" i="2"/>
  <c r="H606" i="2"/>
  <c r="H598" i="2"/>
  <c r="H616" i="2"/>
  <c r="H612" i="2"/>
  <c r="H608" i="2"/>
  <c r="H604" i="2"/>
  <c r="H600" i="2"/>
  <c r="G618" i="2"/>
  <c r="G614" i="2"/>
  <c r="G610" i="2"/>
  <c r="G606" i="2"/>
  <c r="G602" i="2"/>
  <c r="G598" i="2"/>
  <c r="G594" i="2"/>
  <c r="F592" i="2"/>
  <c r="G617" i="2"/>
  <c r="G613" i="2"/>
  <c r="G609" i="2"/>
  <c r="G605" i="2"/>
  <c r="G601" i="2"/>
  <c r="G597" i="2"/>
  <c r="H593" i="2"/>
  <c r="G593" i="2"/>
  <c r="G616" i="2"/>
  <c r="G612" i="2"/>
  <c r="G608" i="2"/>
  <c r="G604" i="2"/>
  <c r="G600" i="2"/>
  <c r="H619" i="2"/>
  <c r="H615" i="2"/>
  <c r="H611" i="2"/>
  <c r="H607" i="2"/>
  <c r="H603" i="2"/>
  <c r="H599" i="2"/>
  <c r="H595" i="2"/>
  <c r="F620" i="2"/>
  <c r="H622" i="2" l="1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21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3" i="2"/>
  <c r="F645" i="2"/>
  <c r="F646" i="2"/>
  <c r="F647" i="2"/>
</calcChain>
</file>

<file path=xl/sharedStrings.xml><?xml version="1.0" encoding="utf-8"?>
<sst xmlns="http://schemas.openxmlformats.org/spreadsheetml/2006/main" count="1751" uniqueCount="82">
  <si>
    <t>ogółem</t>
  </si>
  <si>
    <t>produkty rolnictwa, łowiectwa, leśnictwa, rybactwa i rybołóstwa</t>
  </si>
  <si>
    <t>w tym zboża</t>
  </si>
  <si>
    <t>węgiel kamienny, brunatny, ropa naftowa i gaz ziemny</t>
  </si>
  <si>
    <t>w tym węgiel kamienny</t>
  </si>
  <si>
    <t>rudy metali i pozostałe produkty górnictwa i kopalnictwa</t>
  </si>
  <si>
    <t>w tym rudy żelaza</t>
  </si>
  <si>
    <t>w tym kruszywo, piasek, żwir, gliny</t>
  </si>
  <si>
    <t>produkty spożywcze, napoje i wyroby tytoniowe</t>
  </si>
  <si>
    <t>wyroby włókiennicze i odzież, skóry i produkty skórzane</t>
  </si>
  <si>
    <t>drewno wyroby z drewna i korka,słomy, papier i wyroby z papieru, wyroby poligraficzne oraz nagrania</t>
  </si>
  <si>
    <t>koks, brykiety, produkty rafinacji ropy naftowej, gazy wytwarzane metodami przemysłowymi</t>
  </si>
  <si>
    <t>w tym produkty rafinacji ropy naftowej</t>
  </si>
  <si>
    <t>chemikalia, produkty chemiczne, włókna sztuczne, wyroby z gumy i tworzyw sztucznych, paliwo jądrowe*</t>
  </si>
  <si>
    <t>wyroby z pozostałych surowców niemetalicznych</t>
  </si>
  <si>
    <t>w tym cement, wapno, gips</t>
  </si>
  <si>
    <t>w tym pozostałe materiały budowlane</t>
  </si>
  <si>
    <t>metale, wyroby metalowe gotowe (z wyłączeniem maszyn i urządzeń)</t>
  </si>
  <si>
    <t>maszyny, urządzenia, sprzęt elektryczny i elektroniczny</t>
  </si>
  <si>
    <t>sprzęt transportowy</t>
  </si>
  <si>
    <t>meble, pozostałe wyroby gotowe</t>
  </si>
  <si>
    <t>surowce wtórne, odpady komunalne</t>
  </si>
  <si>
    <t>przesyłki listowe oraz paczki i przesyłki kurierskie</t>
  </si>
  <si>
    <t>puste opakowania</t>
  </si>
  <si>
    <t>ładunki przewożone w trakcie przeprowadzki, pozostałe ładunki niebędące przedmiotem handlu</t>
  </si>
  <si>
    <t>towary mieszane, bez spożywczych</t>
  </si>
  <si>
    <t>towary nieidentyfikowalne</t>
  </si>
  <si>
    <t>pozostałe towary</t>
  </si>
  <si>
    <t>I kwartał 2016</t>
  </si>
  <si>
    <t>II kwartał 2016</t>
  </si>
  <si>
    <t>III kwartał 2016</t>
  </si>
  <si>
    <t>IV kwartał 2016</t>
  </si>
  <si>
    <t>I kwartał 2017</t>
  </si>
  <si>
    <t>II kwartał 2017</t>
  </si>
  <si>
    <t>III kwartał 2017</t>
  </si>
  <si>
    <t>IV kwartał 2017</t>
  </si>
  <si>
    <t>I kwartał 2018</t>
  </si>
  <si>
    <t>II kwartał 2018</t>
  </si>
  <si>
    <t>III kwartał 2018</t>
  </si>
  <si>
    <t>IV kwartał 2018</t>
  </si>
  <si>
    <t>I kwartał 2019</t>
  </si>
  <si>
    <t>II kwartał 2019</t>
  </si>
  <si>
    <t>III kwartał 2019</t>
  </si>
  <si>
    <t>IV kwartał 2019</t>
  </si>
  <si>
    <t>I kwartał 2020</t>
  </si>
  <si>
    <t>II kwartał 2020</t>
  </si>
  <si>
    <t>kwartał</t>
  </si>
  <si>
    <t>ROK</t>
  </si>
  <si>
    <t>Grupa</t>
  </si>
  <si>
    <t>masa (tys ton)</t>
  </si>
  <si>
    <t>średnia odległość (km)</t>
  </si>
  <si>
    <t>udział w masie w kwartale</t>
  </si>
  <si>
    <t>udział w pracy w kwartale</t>
  </si>
  <si>
    <t>III kwartał 2020</t>
  </si>
  <si>
    <t>Etykiety kolumn</t>
  </si>
  <si>
    <t>Suma końcowa</t>
  </si>
  <si>
    <t>Etykiety wierszy</t>
  </si>
  <si>
    <t>2016 Suma</t>
  </si>
  <si>
    <t>2017 Suma</t>
  </si>
  <si>
    <t>2018 Suma</t>
  </si>
  <si>
    <t>2019 Suma</t>
  </si>
  <si>
    <t>2020 Suma</t>
  </si>
  <si>
    <t>Suma z udział w pracy w kwartale</t>
  </si>
  <si>
    <r>
      <rPr>
        <b/>
        <sz val="14"/>
        <color theme="0"/>
        <rFont val="Lato"/>
        <family val="2"/>
        <charset val="238"/>
      </rPr>
      <t>Grupy towarowe w kwartałach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Masa (tys ton) Praca przewozowa (mln tonokilometrów) Średnia odległość (km) Udział w masie i pracy dla kwartału</t>
    </r>
  </si>
  <si>
    <t>IV kwartał 2020</t>
  </si>
  <si>
    <t>I kwartał 2021</t>
  </si>
  <si>
    <t>II kwartał 2021</t>
  </si>
  <si>
    <t>III kwartał 2021</t>
  </si>
  <si>
    <t>praca przewozowa (mln tonokilometrów)</t>
  </si>
  <si>
    <t>IV kwartał 2021</t>
  </si>
  <si>
    <t>produkty rolnictwa, łowiectwa, leśnictwa, rybactwa 
i rybołówstwa</t>
  </si>
  <si>
    <t>drewno, wyroby z drewna i korka (bez mebli), wyroby ze słomy, papier i wyroby z papieru, wyroby poligraficzne oraz nagrania dźwiękowe</t>
  </si>
  <si>
    <t>chemikalia, produkty chemiczne, włókna sztuczne, wyroby z gumy i tworzyw sztucznych, paliwo jądrowe</t>
  </si>
  <si>
    <t>IV  kwartał 2021</t>
  </si>
  <si>
    <t>I kwartał 2022</t>
  </si>
  <si>
    <t>produkty rolnictwa, łowiectwa, leśnictwa, rybactwa i rybołówstwa</t>
  </si>
  <si>
    <t>-</t>
  </si>
  <si>
    <r>
      <rPr>
        <b/>
        <sz val="14"/>
        <color theme="0"/>
        <rFont val="Lato"/>
        <family val="2"/>
        <charset val="238"/>
      </rPr>
      <t>Grupy towarowe w kwartałach 2016-2022</t>
    </r>
    <r>
      <rPr>
        <b/>
        <sz val="8"/>
        <color theme="0"/>
        <rFont val="Lato"/>
        <family val="2"/>
        <charset val="238"/>
      </rPr>
      <t xml:space="preserve">
Masa (tys ton)</t>
    </r>
  </si>
  <si>
    <r>
      <rPr>
        <b/>
        <sz val="14"/>
        <color theme="0"/>
        <rFont val="Lato"/>
        <family val="2"/>
        <charset val="238"/>
      </rPr>
      <t>Grupy towarowe w kwartałach 2016-2022</t>
    </r>
    <r>
      <rPr>
        <b/>
        <sz val="8"/>
        <color theme="0"/>
        <rFont val="Lato"/>
        <family val="2"/>
        <charset val="238"/>
      </rPr>
      <t xml:space="preserve">
</t>
    </r>
    <r>
      <rPr>
        <b/>
        <sz val="11"/>
        <color theme="0"/>
        <rFont val="Lato"/>
        <family val="2"/>
        <charset val="238"/>
      </rPr>
      <t>Udział w masie dla kwartału</t>
    </r>
  </si>
  <si>
    <r>
      <rPr>
        <b/>
        <sz val="14"/>
        <color theme="0"/>
        <rFont val="Lato"/>
        <family val="2"/>
        <charset val="238"/>
      </rPr>
      <t>Grupy towarowe w kwartałach 2016-2022</t>
    </r>
    <r>
      <rPr>
        <b/>
        <sz val="8"/>
        <color theme="0"/>
        <rFont val="Lato"/>
        <family val="2"/>
        <charset val="238"/>
      </rPr>
      <t xml:space="preserve">
</t>
    </r>
    <r>
      <rPr>
        <b/>
        <sz val="11"/>
        <color theme="0"/>
        <rFont val="Lato"/>
        <family val="2"/>
        <charset val="238"/>
      </rPr>
      <t xml:space="preserve"> Praca przewozowa (mln tonokilometrów) </t>
    </r>
  </si>
  <si>
    <r>
      <rPr>
        <b/>
        <sz val="14"/>
        <color theme="0"/>
        <rFont val="Lato"/>
        <family val="2"/>
        <charset val="238"/>
      </rPr>
      <t>Grupy towarowe w kwartałach 2016-2022</t>
    </r>
    <r>
      <rPr>
        <b/>
        <sz val="8"/>
        <color theme="0"/>
        <rFont val="Lato"/>
        <family val="2"/>
        <charset val="238"/>
      </rPr>
      <t xml:space="preserve">
</t>
    </r>
    <r>
      <rPr>
        <b/>
        <sz val="11"/>
        <color theme="0"/>
        <rFont val="Lato"/>
        <family val="2"/>
        <charset val="238"/>
      </rPr>
      <t>Udział w pracy przewozowej</t>
    </r>
  </si>
  <si>
    <r>
      <rPr>
        <b/>
        <sz val="14"/>
        <color theme="0"/>
        <rFont val="Lato"/>
        <family val="2"/>
        <charset val="238"/>
      </rPr>
      <t>Grupy towarowe w kwartałach 2016-2022</t>
    </r>
    <r>
      <rPr>
        <b/>
        <sz val="8"/>
        <color theme="0"/>
        <rFont val="Lato"/>
        <family val="2"/>
        <charset val="238"/>
      </rPr>
      <t xml:space="preserve">
</t>
    </r>
    <r>
      <rPr>
        <b/>
        <sz val="11"/>
        <color theme="0"/>
        <rFont val="Lato"/>
        <family val="2"/>
        <charset val="238"/>
      </rPr>
      <t>Średnia odległość przewiezionych ładunków  (mln ton) w kwartale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</si>
</sst>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Lato"/>
      <family val="2"/>
      <charset val="238"/>
    </font>
    <font>
      <b/>
      <sz val="8"/>
      <color theme="0"/>
      <name val="Lato"/>
      <family val="2"/>
      <charset val="238"/>
    </font>
    <font>
      <sz val="8"/>
      <name val="Lato"/>
      <family val="2"/>
      <charset val="238"/>
    </font>
    <font>
      <b/>
      <sz val="8"/>
      <name val="Lato"/>
      <family val="2"/>
      <charset val="238"/>
    </font>
    <font>
      <b/>
      <sz val="8"/>
      <color theme="1"/>
      <name val="Lato"/>
      <family val="2"/>
      <charset val="238"/>
    </font>
    <font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b/>
      <sz val="11"/>
      <color theme="0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42B6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0" xfId="0" applyFont="1"/>
    <xf numFmtId="0" fontId="5" fillId="0" borderId="0" xfId="0" applyFont="1"/>
    <xf numFmtId="0" fontId="7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164" fontId="3" fillId="0" borderId="0" xfId="1" applyNumberFormat="1" applyFont="1" applyBorder="1"/>
    <xf numFmtId="3" fontId="6" fillId="0" borderId="0" xfId="2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/>
    <xf numFmtId="10" fontId="3" fillId="0" borderId="0" xfId="1" applyNumberFormat="1" applyFont="1" applyFill="1" applyBorder="1"/>
    <xf numFmtId="3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/>
    </xf>
    <xf numFmtId="10" fontId="6" fillId="0" borderId="0" xfId="1" applyNumberFormat="1" applyFont="1" applyFill="1" applyBorder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1" fontId="5" fillId="0" borderId="0" xfId="0" applyNumberFormat="1" applyFont="1"/>
    <xf numFmtId="1" fontId="3" fillId="0" borderId="0" xfId="0" applyNumberFormat="1" applyFont="1"/>
    <xf numFmtId="10" fontId="5" fillId="0" borderId="0" xfId="1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3" fillId="0" borderId="0" xfId="1" applyNumberFormat="1" applyFont="1"/>
    <xf numFmtId="164" fontId="5" fillId="0" borderId="0" xfId="1" applyNumberFormat="1" applyFont="1" applyFill="1" applyBorder="1" applyAlignment="1">
      <alignment horizontal="right" vertical="center"/>
    </xf>
    <xf numFmtId="10" fontId="3" fillId="0" borderId="0" xfId="0" applyNumberFormat="1" applyFont="1"/>
    <xf numFmtId="0" fontId="7" fillId="3" borderId="0" xfId="0" applyFont="1" applyFill="1" applyBorder="1" applyAlignment="1">
      <alignment horizontal="right" vertical="center"/>
    </xf>
    <xf numFmtId="3" fontId="3" fillId="0" borderId="0" xfId="0" applyNumberFormat="1" applyFont="1"/>
    <xf numFmtId="3" fontId="5" fillId="0" borderId="0" xfId="0" applyNumberFormat="1" applyFont="1"/>
    <xf numFmtId="4" fontId="3" fillId="0" borderId="0" xfId="0" applyNumberFormat="1" applyFont="1"/>
    <xf numFmtId="4" fontId="0" fillId="0" borderId="0" xfId="0" applyNumberFormat="1"/>
    <xf numFmtId="4" fontId="7" fillId="3" borderId="0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0" fontId="8" fillId="2" borderId="0" xfId="0" applyFont="1" applyFill="1" applyAlignment="1">
      <alignment horizontal="left" vertical="center" wrapText="1"/>
    </xf>
    <xf numFmtId="4" fontId="4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164" fontId="3" fillId="0" borderId="0" xfId="1" applyNumberFormat="1" applyFont="1"/>
  </cellXfs>
  <cellStyles count="3">
    <cellStyle name="Normalny" xfId="0" builtinId="0"/>
    <cellStyle name="Normalny_styczeń_04Spraw_ZPiS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 Urbaniak" refreshedDate="44238.531251388886" createdVersion="6" refreshedVersion="6" minRefreshableVersion="3" recordCount="532">
  <cacheSource type="worksheet">
    <worksheetSource ref="A3:H535" sheet="grupy kwartalne 2016-2022"/>
  </cacheSource>
  <cacheFields count="8">
    <cacheField name="ROK" numFmtId="0">
      <sharedItems containsSemiMixedTypes="0" containsString="0" containsNumber="1" containsInteger="1" minValue="2016" maxValue="2020" count="5">
        <n v="2016"/>
        <n v="2017"/>
        <n v="2018"/>
        <n v="2019"/>
        <n v="2020"/>
      </sharedItems>
    </cacheField>
    <cacheField name="kwartał" numFmtId="0">
      <sharedItems count="19">
        <s v="I kwartał 2016"/>
        <s v="II kwartał 2016"/>
        <s v="III kwartał 2016"/>
        <s v="IV kwartał 2016"/>
        <s v="I kwartał 2017"/>
        <s v="II kwartał 2017"/>
        <s v="III kwartał 2017"/>
        <s v="IV kwartał 2017"/>
        <s v="I kwartał 2018"/>
        <s v="II kwartał 2018"/>
        <s v="III kwartał 2018"/>
        <s v="IV kwartał 2018"/>
        <s v="I kwartał 2019"/>
        <s v="II kwartał 2019"/>
        <s v="III kwartał 2019"/>
        <s v="IV kwartał 2019"/>
        <s v="I kwartał 2020"/>
        <s v="II kwartał 2020"/>
        <s v="III kwartał 2020"/>
      </sharedItems>
    </cacheField>
    <cacheField name="Grupa" numFmtId="0">
      <sharedItems count="28">
        <s v="ogółem"/>
        <s v="produkty rolnictwa, łowiectwa, leśnictwa, rybactwa i rybołóstwa"/>
        <s v="w tym zboża"/>
        <s v="węgiel kamienny, brunatny, ropa naftowa i gaz ziemny"/>
        <s v="w tym węgiel kamienny"/>
        <s v="rudy metali i pozostałe produkty górnictwa i kopalnictwa"/>
        <s v="w tym rudy żelaza"/>
        <s v="w tym kruszywo, piasek, żwir, gliny"/>
        <s v="produkty spożywcze, napoje i wyroby tytoniowe"/>
        <s v="wyroby włókiennicze i odzież, skóry i produkty skórzane"/>
        <s v="drewno wyroby z drewna i korka,słomy, papier i wyroby z papieru, wyroby poligraficzne oraz nagrania"/>
        <s v="koks, brykiety, produkty rafinacji ropy naftowej, gazy wytwarzane metodami przemysłowymi"/>
        <s v="w tym produkty rafinacji ropy naftowej"/>
        <s v="chemikalia, produkty chemiczne, włókna sztuczne, wyroby z gumy i tworzyw sztucznych, paliwo jądrowe*"/>
        <s v="wyroby z pozostałych surowców niemetalicznych"/>
        <s v="w tym cement, wapno, gips"/>
        <s v="w tym pozostałe materiały budowlane"/>
        <s v="metale, wyroby metalowe gotowe (z wyłączeniem maszyn i urządzeń)"/>
        <s v="maszyny, urządzenia, sprzęt elektryczny i elektroniczny"/>
        <s v="sprzęt transportowy"/>
        <s v="meble, pozostałe wyroby gotowe"/>
        <s v="surowce wtórne, odpady komunalne"/>
        <s v="przesyłki listowe oraz paczki i przesyłki kurierskie"/>
        <s v="puste opakowania"/>
        <s v="ładunki przewożone w trakcie przeprowadzki, pozostałe ładunki niebędące przedmiotem handlu"/>
        <s v="towary mieszane, bez spożywczych"/>
        <s v="towary nieidentyfikowalne"/>
        <s v="pozostałe towary"/>
      </sharedItems>
    </cacheField>
    <cacheField name="masa (tys ton)" numFmtId="0">
      <sharedItems containsSemiMixedTypes="0" containsString="0" containsNumber="1" minValue="0" maxValue="63473.303289841671"/>
    </cacheField>
    <cacheField name="praca przewozowa (mln tonokilometrów()" numFmtId="0">
      <sharedItems containsSemiMixedTypes="0" containsString="0" containsNumber="1" minValue="0" maxValue="15254.360804826712"/>
    </cacheField>
    <cacheField name="średnia odległość (km)" numFmtId="0">
      <sharedItems containsBlank="1" containsMixedTypes="1" containsNumber="1" minValue="6" maxValue="527.10558437415068"/>
    </cacheField>
    <cacheField name="udział w masie w kwartale" numFmtId="0">
      <sharedItems containsSemiMixedTypes="0" containsString="0" containsNumber="1" minValue="0" maxValue="1"/>
    </cacheField>
    <cacheField name="udział w pracy w kwartale" numFmtId="0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">
  <r>
    <x v="0"/>
    <x v="0"/>
    <x v="0"/>
    <n v="49911.258668999995"/>
    <n v="11389.863567945156"/>
    <n v="228.20229085946551"/>
    <n v="1"/>
    <n v="1"/>
  </r>
  <r>
    <x v="0"/>
    <x v="0"/>
    <x v="1"/>
    <n v="969.49090000000001"/>
    <n v="358.57218796839993"/>
    <n v="369.85616674524738"/>
    <n v="1.9424292751850661E-2"/>
    <n v="3.1481692983359406E-2"/>
  </r>
  <r>
    <x v="0"/>
    <x v="0"/>
    <x v="2"/>
    <n v="169.17322499999997"/>
    <n v="57.793894305999999"/>
    <n v="341.62553977439404"/>
    <n v="3.3894802397574854E-3"/>
    <n v="5.0741515876143711E-3"/>
  </r>
  <r>
    <x v="0"/>
    <x v="0"/>
    <x v="3"/>
    <n v="21504.409732"/>
    <n v="3651.425969273886"/>
    <n v="169.79893960262112"/>
    <n v="0.43085288380748532"/>
    <n v="0.32058557571753593"/>
  </r>
  <r>
    <x v="0"/>
    <x v="0"/>
    <x v="4"/>
    <n v="21235.967400000001"/>
    <n v="3526.2431422717996"/>
    <n v="166.05050647571625"/>
    <n v="0.42547449145356281"/>
    <n v="0.30959485346214455"/>
  </r>
  <r>
    <x v="0"/>
    <x v="0"/>
    <x v="5"/>
    <n v="10357.814737000001"/>
    <n v="2330.3636613861941"/>
    <n v="224.98603427050213"/>
    <n v="0.20752461495092017"/>
    <n v="0.20459978712515997"/>
  </r>
  <r>
    <x v="0"/>
    <x v="0"/>
    <x v="6"/>
    <n v="2281.5890000000004"/>
    <n v="856.89603499999998"/>
    <n v="375.56984846964104"/>
    <n v="4.5712912493972045E-2"/>
    <n v="7.5233213276723429E-2"/>
  </r>
  <r>
    <x v="0"/>
    <x v="0"/>
    <x v="7"/>
    <n v="6580.5759840000001"/>
    <n v="1097.5023656721"/>
    <n v="166.77907349456419"/>
    <n v="0.13184552262327962"/>
    <n v="9.635781492245743E-2"/>
  </r>
  <r>
    <x v="0"/>
    <x v="0"/>
    <x v="8"/>
    <n v="286.36271999999997"/>
    <n v="53.260856377412999"/>
    <n v="185.9908872824403"/>
    <n v="5.737437356550989E-3"/>
    <n v="4.6761628056113565E-3"/>
  </r>
  <r>
    <x v="0"/>
    <x v="0"/>
    <x v="9"/>
    <n v="0.32800000000000001"/>
    <n v="0.113208"/>
    <n v="345.14634146341461"/>
    <n v="6.5716635634300608E-6"/>
    <n v="9.9393640077133818E-6"/>
  </r>
  <r>
    <x v="0"/>
    <x v="0"/>
    <x v="10"/>
    <n v="587.17000000000007"/>
    <n v="135.58147"/>
    <n v="230.90667098114682"/>
    <n v="1.1764279556522039E-2"/>
    <n v="1.190369570198989E-2"/>
  </r>
  <r>
    <x v="0"/>
    <x v="0"/>
    <x v="11"/>
    <n v="6357.3798869999991"/>
    <n v="2005.5364605654052"/>
    <n v="315.46588314888368"/>
    <n v="0.12737366390939331"/>
    <n v="0.17608081506872902"/>
  </r>
  <r>
    <x v="0"/>
    <x v="0"/>
    <x v="12"/>
    <n v="3617.7476120000006"/>
    <n v="1312.2552254615"/>
    <n v="362.72713472569899"/>
    <n v="7.2483598059349133E-2"/>
    <n v="0.11521254996895838"/>
  </r>
  <r>
    <x v="0"/>
    <x v="0"/>
    <x v="13"/>
    <n v="2556.0596800000003"/>
    <n v="827.78457717732897"/>
    <n v="323.85181913175393"/>
    <n v="5.1212086173807014E-2"/>
    <n v="7.2677304011523766E-2"/>
  </r>
  <r>
    <x v="0"/>
    <x v="0"/>
    <x v="14"/>
    <n v="512.58574399999998"/>
    <n v="166.108130244618"/>
    <n v="324.05920802319076"/>
    <n v="1.0269942246885636E-2"/>
    <n v="1.4583856009662945E-2"/>
  </r>
  <r>
    <x v="0"/>
    <x v="0"/>
    <x v="15"/>
    <n v="428.42307999999997"/>
    <n v="133.38125271448999"/>
    <n v="311.33068908073295"/>
    <n v="8.5836961724648827E-3"/>
    <n v="1.1710522423628406E-2"/>
  </r>
  <r>
    <x v="0"/>
    <x v="0"/>
    <x v="16"/>
    <n v="67.022664000000006"/>
    <n v="30.604562530127993"/>
    <n v="456.63005174082588"/>
    <n v="1.3428365821122428E-3"/>
    <n v="2.6869999230069229E-3"/>
  </r>
  <r>
    <x v="0"/>
    <x v="0"/>
    <x v="17"/>
    <n v="2250.9808869999997"/>
    <n v="603.71982569211048"/>
    <n v="268.20299949179918"/>
    <n v="4.5099661820351758E-2"/>
    <n v="5.3005009418302232E-2"/>
  </r>
  <r>
    <x v="0"/>
    <x v="0"/>
    <x v="18"/>
    <n v="26.145000000000003"/>
    <n v="10.84463"/>
    <n v="414.78791355899784"/>
    <n v="5.2382970690816749E-4"/>
    <n v="9.5212992985450472E-4"/>
  </r>
  <r>
    <x v="0"/>
    <x v="0"/>
    <x v="19"/>
    <n v="178.449735"/>
    <n v="44.447395999999998"/>
    <n v="249.07515833520287"/>
    <n v="3.5753403091562498E-3"/>
    <n v="3.9023642148874964E-3"/>
  </r>
  <r>
    <x v="0"/>
    <x v="0"/>
    <x v="20"/>
    <n v="16.9435"/>
    <n v="7.1888997679999997"/>
    <n v="424.28658588839374"/>
    <n v="3.3947250483834523E-4"/>
    <n v="6.311664512147399E-4"/>
  </r>
  <r>
    <x v="0"/>
    <x v="0"/>
    <x v="21"/>
    <n v="738.10642900000016"/>
    <n v="194.50092755140003"/>
    <n v="263.51339035877709"/>
    <n v="1.4788375382295054E-2"/>
    <n v="1.7076668775804302E-2"/>
  </r>
  <r>
    <x v="0"/>
    <x v="0"/>
    <x v="22"/>
    <n v="0"/>
    <n v="0"/>
    <m/>
    <n v="0"/>
    <n v="0"/>
  </r>
  <r>
    <x v="0"/>
    <x v="0"/>
    <x v="23"/>
    <n v="233.01245499999996"/>
    <n v="86.011213479999995"/>
    <n v="369.12710730419974"/>
    <n v="4.6685349400880684E-3"/>
    <n v="7.5515578362206201E-3"/>
  </r>
  <r>
    <x v="0"/>
    <x v="0"/>
    <x v="24"/>
    <n v="0"/>
    <n v="0"/>
    <m/>
    <n v="0"/>
    <n v="0"/>
  </r>
  <r>
    <x v="0"/>
    <x v="0"/>
    <x v="25"/>
    <n v="102.97422"/>
    <n v="16.804361"/>
    <n v="163.18998094862965"/>
    <n v="2.063146126666558E-3"/>
    <n v="1.4753786030671193E-3"/>
  </r>
  <r>
    <x v="0"/>
    <x v="0"/>
    <x v="26"/>
    <n v="1838.238102"/>
    <n v="645.56360444819995"/>
    <n v="351.18606438732166"/>
    <n v="3.683012913360436E-2"/>
    <n v="5.6678782901757443E-2"/>
  </r>
  <r>
    <x v="0"/>
    <x v="0"/>
    <x v="27"/>
    <n v="1394.8069410000001"/>
    <n v="252.0361890122002"/>
    <n v="180.69611041045155"/>
    <n v="2.7945737659112933E-2"/>
    <n v="2.2128113081311473E-2"/>
  </r>
  <r>
    <x v="0"/>
    <x v="1"/>
    <x v="0"/>
    <n v="53857.802962000002"/>
    <n v="12553.377826723392"/>
    <n v="233.08373413561955"/>
    <n v="1"/>
    <n v="1"/>
  </r>
  <r>
    <x v="0"/>
    <x v="1"/>
    <x v="1"/>
    <n v="847.33879999999999"/>
    <n v="312.47258609439996"/>
    <n v="368.76935895582727"/>
    <n v="1.5732888335564854E-2"/>
    <n v="2.4891514491758089E-2"/>
  </r>
  <r>
    <x v="0"/>
    <x v="1"/>
    <x v="2"/>
    <n v="125.76979999999999"/>
    <n v="55.381140374399997"/>
    <n v="440.33734946227156"/>
    <n v="2.3352196540348726E-3"/>
    <n v="4.4116524762367691E-3"/>
  </r>
  <r>
    <x v="0"/>
    <x v="1"/>
    <x v="3"/>
    <n v="20994.47983"/>
    <n v="3424.5515053562126"/>
    <n v="163.11675893311298"/>
    <n v="0.38981315009847134"/>
    <n v="0.27279920612809827"/>
  </r>
  <r>
    <x v="0"/>
    <x v="1"/>
    <x v="4"/>
    <n v="20745.629293000002"/>
    <n v="3285.7932649456002"/>
    <n v="158.38484427436933"/>
    <n v="0.38519263973016726"/>
    <n v="0.26174574766250291"/>
  </r>
  <r>
    <x v="0"/>
    <x v="1"/>
    <x v="5"/>
    <n v="13362.332052"/>
    <n v="3201.6235127113905"/>
    <n v="239.60065505423427"/>
    <n v="0.24810392026997366"/>
    <n v="0.25504079913024169"/>
  </r>
  <r>
    <x v="0"/>
    <x v="1"/>
    <x v="6"/>
    <n v="2170.462"/>
    <n v="885.66974066199987"/>
    <n v="408.05586122309438"/>
    <n v="4.0299861498832301E-2"/>
    <n v="7.0552304956248743E-2"/>
  </r>
  <r>
    <x v="0"/>
    <x v="1"/>
    <x v="7"/>
    <n v="9604.7550200000023"/>
    <n v="1901.0257868620301"/>
    <n v="197.92548408611361"/>
    <n v="0.17833544058187351"/>
    <n v="0.1514353995476152"/>
  </r>
  <r>
    <x v="0"/>
    <x v="1"/>
    <x v="8"/>
    <n v="294.68434999999999"/>
    <n v="51.847212456006005"/>
    <n v="175.94151998912059"/>
    <n v="5.4715256433300477E-3"/>
    <n v="4.1301403631486856E-3"/>
  </r>
  <r>
    <x v="0"/>
    <x v="1"/>
    <x v="9"/>
    <n v="0.81799999999999995"/>
    <n v="9.5391999999999991E-2"/>
    <n v="116.61613691931539"/>
    <n v="1.5188142757645524E-5"/>
    <n v="7.5989109319191613E-6"/>
  </r>
  <r>
    <x v="0"/>
    <x v="1"/>
    <x v="10"/>
    <n v="601.98800000000006"/>
    <n v="140.30156980444997"/>
    <n v="233.06373184257816"/>
    <n v="1.1177359024926057E-2"/>
    <n v="1.1176399829676014E-2"/>
  </r>
  <r>
    <x v="0"/>
    <x v="1"/>
    <x v="11"/>
    <n v="6819.1458700000012"/>
    <n v="2218.3799903899617"/>
    <n v="325.31640071661366"/>
    <n v="0.12661388870265147"/>
    <n v="0.17671578287618464"/>
  </r>
  <r>
    <x v="0"/>
    <x v="1"/>
    <x v="12"/>
    <n v="3905.5370600000001"/>
    <n v="1398.9884798660837"/>
    <n v="358.20642804656518"/>
    <n v="7.2515714440776521E-2"/>
    <n v="0.11144319076320189"/>
  </r>
  <r>
    <x v="0"/>
    <x v="1"/>
    <x v="13"/>
    <n v="2456.3453930000001"/>
    <n v="828.68697271034557"/>
    <n v="337.36581796351044"/>
    <n v="4.560797615032873E-2"/>
    <n v="6.6013067092289102E-2"/>
  </r>
  <r>
    <x v="0"/>
    <x v="1"/>
    <x v="14"/>
    <n v="759.06151999999997"/>
    <n v="230.22444914726"/>
    <n v="303.30143615666356"/>
    <n v="1.4093807735446703E-2"/>
    <n v="1.8339641515223302E-2"/>
  </r>
  <r>
    <x v="0"/>
    <x v="1"/>
    <x v="15"/>
    <n v="652.95641999999998"/>
    <n v="190.58601916625997"/>
    <n v="291.88168356819278"/>
    <n v="1.2123710661957394E-2"/>
    <n v="1.5182050743389885E-2"/>
  </r>
  <r>
    <x v="0"/>
    <x v="1"/>
    <x v="16"/>
    <n v="96.527100000000019"/>
    <n v="34.788653981000003"/>
    <n v="360.4029747190167"/>
    <n v="1.7922584043783931E-3"/>
    <n v="2.771258418347178E-3"/>
  </r>
  <r>
    <x v="0"/>
    <x v="1"/>
    <x v="17"/>
    <n v="2472.6990170000004"/>
    <n v="645.52923205556669"/>
    <n v="261.06259905370706"/>
    <n v="4.591162061966475E-2"/>
    <n v="5.1422751785688815E-2"/>
  </r>
  <r>
    <x v="0"/>
    <x v="1"/>
    <x v="18"/>
    <n v="73.131"/>
    <n v="10.608333"/>
    <n v="145.0593182097879"/>
    <n v="1.3578533838745413E-3"/>
    <n v="8.4505805102250511E-4"/>
  </r>
  <r>
    <x v="0"/>
    <x v="1"/>
    <x v="19"/>
    <n v="174.363"/>
    <n v="60.912635000000002"/>
    <n v="349.3438114737645"/>
    <n v="3.2374696034857538E-3"/>
    <n v="4.8522904226088329E-3"/>
  </r>
  <r>
    <x v="0"/>
    <x v="1"/>
    <x v="20"/>
    <n v="14.039"/>
    <n v="5.8616200000000003"/>
    <n v="417.52404017380155"/>
    <n v="2.6066789263396763E-4"/>
    <n v="4.6693567905857936E-4"/>
  </r>
  <r>
    <x v="0"/>
    <x v="1"/>
    <x v="21"/>
    <n v="857.03190000000018"/>
    <n v="217.18134730989999"/>
    <n v="253.41104258767959"/>
    <n v="1.5912864113760618E-2"/>
    <n v="1.7300630181588932E-2"/>
  </r>
  <r>
    <x v="0"/>
    <x v="1"/>
    <x v="22"/>
    <n v="0"/>
    <n v="0"/>
    <m/>
    <n v="0"/>
    <n v="0"/>
  </r>
  <r>
    <x v="0"/>
    <x v="1"/>
    <x v="23"/>
    <n v="230.11465500000008"/>
    <n v="80.560058260000005"/>
    <n v="350.08660469712362"/>
    <n v="4.2726335339441932E-3"/>
    <n v="6.4174009077067121E-3"/>
  </r>
  <r>
    <x v="0"/>
    <x v="1"/>
    <x v="24"/>
    <n v="0"/>
    <n v="0"/>
    <m/>
    <n v="0"/>
    <n v="0"/>
  </r>
  <r>
    <x v="0"/>
    <x v="1"/>
    <x v="25"/>
    <n v="169.25800000000001"/>
    <n v="89.216836999999998"/>
    <n v="527.10558437415068"/>
    <n v="3.1426829668381008E-3"/>
    <n v="7.1069984693742658E-3"/>
  </r>
  <r>
    <x v="0"/>
    <x v="1"/>
    <x v="26"/>
    <n v="2130.6419999999998"/>
    <n v="749.90357800000015"/>
    <n v="351.96132339454505"/>
    <n v="3.9560507165568914E-2"/>
    <n v="5.9737194908896923E-2"/>
  </r>
  <r>
    <x v="0"/>
    <x v="1"/>
    <x v="27"/>
    <n v="1600.330575"/>
    <n v="285.42099542790015"/>
    <n v="178.35127309737251"/>
    <n v="2.9713996616778662E-2"/>
    <n v="2.2736589256502848E-2"/>
  </r>
  <r>
    <x v="0"/>
    <x v="2"/>
    <x v="0"/>
    <n v="58043.842054999994"/>
    <n v="13085.707591163304"/>
    <n v="225.4452346342583"/>
    <n v="1"/>
    <n v="1"/>
  </r>
  <r>
    <x v="0"/>
    <x v="2"/>
    <x v="1"/>
    <n v="793.90916000000016"/>
    <n v="276.17520535402002"/>
    <n v="347.86751339916515"/>
    <n v="1.3677749988495316E-2"/>
    <n v="2.1105102909415415E-2"/>
  </r>
  <r>
    <x v="0"/>
    <x v="2"/>
    <x v="2"/>
    <n v="125.53866499999998"/>
    <n v="50.669156644410002"/>
    <n v="403.61395148188018"/>
    <n v="2.1628248674690526E-3"/>
    <n v="3.8720991044172929E-3"/>
  </r>
  <r>
    <x v="0"/>
    <x v="2"/>
    <x v="3"/>
    <n v="23884.651520999996"/>
    <n v="3730.6000119266864"/>
    <n v="156.19235677969377"/>
    <n v="0.41149328981992384"/>
    <n v="0.28508966641176797"/>
  </r>
  <r>
    <x v="0"/>
    <x v="2"/>
    <x v="4"/>
    <n v="23652.841970999998"/>
    <n v="3662.7781161539469"/>
    <n v="154.85573026043821"/>
    <n v="0.40749959226660981"/>
    <n v="0.27990676779507118"/>
  </r>
  <r>
    <x v="0"/>
    <x v="2"/>
    <x v="5"/>
    <n v="14945.002202000001"/>
    <n v="3573.4542616270569"/>
    <n v="239.10697458103033"/>
    <n v="0.25747782491446247"/>
    <n v="0.27308070555085523"/>
  </r>
  <r>
    <x v="0"/>
    <x v="2"/>
    <x v="6"/>
    <n v="2536.0050000000006"/>
    <n v="931.96517000000006"/>
    <n v="367.49342765491389"/>
    <n v="4.3691198070537528E-2"/>
    <n v="7.1220082178005434E-2"/>
  </r>
  <r>
    <x v="0"/>
    <x v="2"/>
    <x v="7"/>
    <n v="10805.071660000001"/>
    <n v="2236.30022965332"/>
    <n v="206.96764445644774"/>
    <n v="0.18615362590507969"/>
    <n v="0.17089639318881614"/>
  </r>
  <r>
    <x v="0"/>
    <x v="2"/>
    <x v="8"/>
    <n v="285.88529900000003"/>
    <n v="67.274821577364008"/>
    <n v="235.32102494491681"/>
    <n v="4.9253338317802381E-3"/>
    <n v="5.1410916153127456E-3"/>
  </r>
  <r>
    <x v="0"/>
    <x v="2"/>
    <x v="9"/>
    <n v="1.9130000000000003"/>
    <n v="0.13661199999999998"/>
    <n v="71.412441191845261"/>
    <n v="3.2957845867393113E-5"/>
    <n v="1.0439787000303538E-5"/>
  </r>
  <r>
    <x v="0"/>
    <x v="2"/>
    <x v="10"/>
    <n v="536.745"/>
    <n v="119.66257899999998"/>
    <n v="222.94120858135611"/>
    <n v="9.247234176734927E-3"/>
    <n v="9.1445249075263885E-3"/>
  </r>
  <r>
    <x v="0"/>
    <x v="2"/>
    <x v="11"/>
    <n v="7045.8346289999999"/>
    <n v="2334.5768221541662"/>
    <n v="331.34141589773697"/>
    <n v="0.12138815039713692"/>
    <n v="0.178406616981927"/>
  </r>
  <r>
    <x v="0"/>
    <x v="2"/>
    <x v="12"/>
    <n v="4134.4697779999997"/>
    <n v="1602.19363253298"/>
    <n v="387.52094429579358"/>
    <n v="7.1230119020762678E-2"/>
    <n v="0.1224384406705627"/>
  </r>
  <r>
    <x v="0"/>
    <x v="2"/>
    <x v="13"/>
    <n v="2300.9448160000002"/>
    <n v="757.88312135756405"/>
    <n v="329.37909509497945"/>
    <n v="3.9641497436019447E-2"/>
    <n v="5.7916862047976511E-2"/>
  </r>
  <r>
    <x v="0"/>
    <x v="2"/>
    <x v="14"/>
    <n v="781.20195999999976"/>
    <n v="224.14108077463001"/>
    <n v="286.91822633756584"/>
    <n v="1.3458825817556398E-2"/>
    <n v="1.7128693974943401E-2"/>
  </r>
  <r>
    <x v="0"/>
    <x v="2"/>
    <x v="15"/>
    <n v="713.11855999999989"/>
    <n v="201.56639684382998"/>
    <n v="282.65481807657625"/>
    <n v="1.2285860734792119E-2"/>
    <n v="1.540355349067608E-2"/>
  </r>
  <r>
    <x v="0"/>
    <x v="2"/>
    <x v="16"/>
    <n v="57.724400000000003"/>
    <n v="19.342575930799999"/>
    <n v="335.08491956261128"/>
    <n v="9.9449653841492255E-4"/>
    <n v="1.4781452050680024E-3"/>
  </r>
  <r>
    <x v="0"/>
    <x v="2"/>
    <x v="17"/>
    <n v="2053.636109"/>
    <n v="515.85577884886698"/>
    <n v="251.19142412238671"/>
    <n v="3.5380774881408741E-2"/>
    <n v="3.9421313311113655E-2"/>
  </r>
  <r>
    <x v="0"/>
    <x v="2"/>
    <x v="18"/>
    <n v="49.377000000000002"/>
    <n v="12.531092699999999"/>
    <n v="253.78400267330943"/>
    <n v="8.5068455587782E-4"/>
    <n v="9.5761674427618777E-4"/>
  </r>
  <r>
    <x v="0"/>
    <x v="2"/>
    <x v="19"/>
    <n v="156.54560000000004"/>
    <n v="45.327953258399994"/>
    <n v="289.55111646957812"/>
    <n v="2.6970233957232495E-3"/>
    <n v="3.4639283311671794E-3"/>
  </r>
  <r>
    <x v="0"/>
    <x v="2"/>
    <x v="20"/>
    <n v="25.97"/>
    <n v="11.816055"/>
    <n v="454.98864073931463"/>
    <n v="4.4742041671521119E-4"/>
    <n v="9.0297409732579604E-4"/>
  </r>
  <r>
    <x v="0"/>
    <x v="2"/>
    <x v="21"/>
    <n v="823.21019999999976"/>
    <n v="210.41965040814998"/>
    <n v="255.60865306108943"/>
    <n v="1.4182558749642367E-2"/>
    <n v="1.6080112515294554E-2"/>
  </r>
  <r>
    <x v="0"/>
    <x v="2"/>
    <x v="22"/>
    <n v="0"/>
    <n v="0"/>
    <m/>
    <n v="0"/>
    <n v="0"/>
  </r>
  <r>
    <x v="0"/>
    <x v="2"/>
    <x v="23"/>
    <n v="241.72460399999997"/>
    <n v="32.059391521600006"/>
    <n v="132.6277548544459"/>
    <n v="4.1645176377358263E-3"/>
    <n v="2.4499547539369986E-3"/>
  </r>
  <r>
    <x v="0"/>
    <x v="2"/>
    <x v="24"/>
    <n v="0"/>
    <n v="0"/>
    <m/>
    <n v="0"/>
    <n v="0"/>
  </r>
  <r>
    <x v="0"/>
    <x v="2"/>
    <x v="25"/>
    <n v="111.062"/>
    <n v="48.562438999999998"/>
    <n v="437.25521780627037"/>
    <n v="1.913415722804189E-3"/>
    <n v="3.7111053156035603E-3"/>
  </r>
  <r>
    <x v="0"/>
    <x v="2"/>
    <x v="26"/>
    <n v="2265.6898379999934"/>
    <n v="855.06871262240008"/>
    <n v="377.398838217503"/>
    <n v="3.9034112108793859E-2"/>
    <n v="6.5343712341533799E-2"/>
  </r>
  <r>
    <x v="0"/>
    <x v="2"/>
    <x v="27"/>
    <n v="1740.539117"/>
    <n v="270.16200203239998"/>
    <n v="155.21742625242013"/>
    <n v="2.9986628303321747E-2"/>
    <n v="2.0645578403023362E-2"/>
  </r>
  <r>
    <x v="0"/>
    <x v="3"/>
    <x v="0"/>
    <n v="60412.429028000006"/>
    <n v="13591.220292919543"/>
    <n v="224.97390870710186"/>
    <n v="1"/>
    <n v="1"/>
  </r>
  <r>
    <x v="0"/>
    <x v="3"/>
    <x v="1"/>
    <n v="1164.4958899999999"/>
    <n v="417.04371331030995"/>
    <n v="358.13240466680389"/>
    <n v="1.9275766737673772E-2"/>
    <n v="3.0684787997114011E-2"/>
  </r>
  <r>
    <x v="0"/>
    <x v="3"/>
    <x v="2"/>
    <n v="257.12293499999998"/>
    <n v="111.34719307328"/>
    <n v="433.05041253235538"/>
    <n v="4.2561264153247076E-3"/>
    <n v="8.1925824667331178E-3"/>
  </r>
  <r>
    <x v="0"/>
    <x v="3"/>
    <x v="3"/>
    <n v="25341.635748000001"/>
    <n v="4197.9497639317715"/>
    <n v="165.65425395884637"/>
    <n v="0.41947718632956532"/>
    <n v="0.30887217434910741"/>
  </r>
  <r>
    <x v="0"/>
    <x v="3"/>
    <x v="4"/>
    <n v="25010.73676"/>
    <n v="4069.0332683045303"/>
    <n v="162.69145956596483"/>
    <n v="0.4139998533812968"/>
    <n v="0.29938689687962211"/>
  </r>
  <r>
    <x v="0"/>
    <x v="3"/>
    <x v="5"/>
    <n v="15129.797213999998"/>
    <n v="3439.7826127115959"/>
    <n v="227.35153446264798"/>
    <n v="0.25044179579317405"/>
    <n v="0.25308857766830389"/>
  </r>
  <r>
    <x v="0"/>
    <x v="3"/>
    <x v="6"/>
    <n v="2781.4468100000004"/>
    <n v="959.26680602014005"/>
    <n v="344.88051418827598"/>
    <n v="4.6040969627472735E-2"/>
    <n v="7.0579887997244656E-2"/>
  </r>
  <r>
    <x v="0"/>
    <x v="3"/>
    <x v="7"/>
    <n v="10565.948198999999"/>
    <n v="2035.9076556719995"/>
    <n v="192.68575023533484"/>
    <n v="0.17489692715555077"/>
    <n v="0.14979579550576649"/>
  </r>
  <r>
    <x v="0"/>
    <x v="3"/>
    <x v="8"/>
    <n v="422.19969999999995"/>
    <n v="101.210941508377"/>
    <n v="239.72291194990669"/>
    <n v="6.9886231491257944E-3"/>
    <n v="7.4467883918490872E-3"/>
  </r>
  <r>
    <x v="0"/>
    <x v="3"/>
    <x v="9"/>
    <n v="2.42"/>
    <n v="0.106074"/>
    <n v="43.832231404958677"/>
    <n v="4.0057982089718264E-5"/>
    <n v="7.8045972115734243E-6"/>
  </r>
  <r>
    <x v="0"/>
    <x v="3"/>
    <x v="10"/>
    <n v="471.12299999999993"/>
    <n v="120.23808199999999"/>
    <n v="255.21590327791262"/>
    <n v="7.7984449157249315E-3"/>
    <n v="8.8467466061630251E-3"/>
  </r>
  <r>
    <x v="0"/>
    <x v="3"/>
    <x v="11"/>
    <n v="6839.8191009999991"/>
    <n v="2184.3164255645574"/>
    <n v="319.35295265999139"/>
    <n v="0.11321874010114498"/>
    <n v="0.16071525429563488"/>
  </r>
  <r>
    <x v="0"/>
    <x v="3"/>
    <x v="12"/>
    <n v="4120.1741000000002"/>
    <n v="1430.84847544687"/>
    <n v="347.27864423177408"/>
    <n v="6.8200768720793836E-2"/>
    <n v="0.10527741031408946"/>
  </r>
  <r>
    <x v="0"/>
    <x v="3"/>
    <x v="13"/>
    <n v="2427.8361409999993"/>
    <n v="743.22578361715443"/>
    <n v="306.1268308292947"/>
    <n v="4.0187692831796976E-2"/>
    <n v="5.4684257012914725E-2"/>
  </r>
  <r>
    <x v="0"/>
    <x v="3"/>
    <x v="14"/>
    <n v="608.98379200000056"/>
    <n v="171.85289523639"/>
    <n v="282.19617253194457"/>
    <n v="1.0080438773911047E-2"/>
    <n v="1.2644405103632832E-2"/>
  </r>
  <r>
    <x v="0"/>
    <x v="3"/>
    <x v="15"/>
    <n v="493.37817000000013"/>
    <n v="135.65683219149"/>
    <n v="274.95507592378874"/>
    <n v="8.1668321889743715E-3"/>
    <n v="9.9812106100702035E-3"/>
  </r>
  <r>
    <x v="0"/>
    <x v="3"/>
    <x v="16"/>
    <n v="106.484622"/>
    <n v="33.444799044900002"/>
    <n v="314.0810233133945"/>
    <n v="1.762627719382818E-3"/>
    <n v="2.460764988286103E-3"/>
  </r>
  <r>
    <x v="0"/>
    <x v="3"/>
    <x v="17"/>
    <n v="2185.020055"/>
    <n v="588.57664915050486"/>
    <n v="269.36899174159061"/>
    <n v="3.6168386044985623E-2"/>
    <n v="4.3305651476867657E-2"/>
  </r>
  <r>
    <x v="0"/>
    <x v="3"/>
    <x v="18"/>
    <n v="55.712999999999994"/>
    <n v="12.892484999999999"/>
    <n v="231.40891712885684"/>
    <n v="9.2221089097705518E-4"/>
    <n v="9.485892158422628E-4"/>
  </r>
  <r>
    <x v="0"/>
    <x v="3"/>
    <x v="19"/>
    <n v="183.25800000000001"/>
    <n v="47.533946319999991"/>
    <n v="259.38265352672187"/>
    <n v="3.0334486288419791E-3"/>
    <n v="3.4974009173233097E-3"/>
  </r>
  <r>
    <x v="0"/>
    <x v="3"/>
    <x v="20"/>
    <n v="22.72399999999999"/>
    <n v="10.479010000000001"/>
    <n v="461.14284456961826"/>
    <n v="3.7614776239948655E-4"/>
    <n v="7.7101318160953706E-4"/>
  </r>
  <r>
    <x v="0"/>
    <x v="3"/>
    <x v="21"/>
    <n v="929.17009999999993"/>
    <n v="231.84250529639999"/>
    <n v="249.51567565120746"/>
    <n v="1.5380445960372614E-2"/>
    <n v="1.7058255278017988E-2"/>
  </r>
  <r>
    <x v="0"/>
    <x v="3"/>
    <x v="22"/>
    <n v="1.4E-2"/>
    <n v="8.4000000000000009E-5"/>
    <n v="6"/>
    <n v="2.3174039225456847E-7"/>
    <n v="6.1804604876988492E-9"/>
  </r>
  <r>
    <x v="0"/>
    <x v="3"/>
    <x v="23"/>
    <n v="282.530869"/>
    <n v="99.766296177006282"/>
    <n v="353.11644539983445"/>
    <n v="4.6767010290060069E-3"/>
    <n v="7.3404958515005713E-3"/>
  </r>
  <r>
    <x v="0"/>
    <x v="3"/>
    <x v="24"/>
    <n v="0"/>
    <n v="0"/>
    <m/>
    <n v="0"/>
    <n v="0"/>
  </r>
  <r>
    <x v="0"/>
    <x v="3"/>
    <x v="25"/>
    <n v="130.435"/>
    <n v="41.269601119999983"/>
    <n v="316.39974792042"/>
    <n v="2.1590755759803315E-3"/>
    <n v="3.0364897507768099E-3"/>
  </r>
  <r>
    <x v="0"/>
    <x v="3"/>
    <x v="26"/>
    <n v="2563.3901523333325"/>
    <n v="922.17346574299381"/>
    <n v="359.74760412634924"/>
    <n v="4.2431502814516034E-2"/>
    <n v="6.7850674617010484E-2"/>
  </r>
  <r>
    <x v="0"/>
    <x v="3"/>
    <x v="27"/>
    <n v="1651.8632656666671"/>
    <n v="260.95995823248506"/>
    <n v="157.9791521831352"/>
    <n v="2.7343102938321848E-2"/>
    <n v="1.9200627508659709E-2"/>
  </r>
  <r>
    <x v="1"/>
    <x v="4"/>
    <x v="0"/>
    <n v="54279.566859000013"/>
    <n v="12117.731187374209"/>
    <n v="223.24664489036883"/>
    <n v="1"/>
    <n v="1"/>
  </r>
  <r>
    <x v="1"/>
    <x v="4"/>
    <x v="1"/>
    <n v="935.00823000000003"/>
    <n v="343.15660283437001"/>
    <n v="367.00917898270262"/>
    <n v="1.7225786499528186E-2"/>
    <n v="2.8318552171871424E-2"/>
  </r>
  <r>
    <x v="1"/>
    <x v="4"/>
    <x v="2"/>
    <n v="250.88385000000002"/>
    <n v="108.09437307432002"/>
    <n v="430.85425018118946"/>
    <n v="4.6220680178180413E-3"/>
    <n v="8.9203474976360646E-3"/>
  </r>
  <r>
    <x v="1"/>
    <x v="4"/>
    <x v="3"/>
    <n v="23741.595894999995"/>
    <n v="3681.4876743346708"/>
    <n v="155.06487814115295"/>
    <n v="0.43739471902332316"/>
    <n v="0.30380998038399398"/>
  </r>
  <r>
    <x v="1"/>
    <x v="4"/>
    <x v="4"/>
    <n v="23389.979405000002"/>
    <n v="3561.2414871412107"/>
    <n v="152.25500738918714"/>
    <n v="0.4309168395864188"/>
    <n v="0.29388682023675883"/>
  </r>
  <r>
    <x v="1"/>
    <x v="4"/>
    <x v="5"/>
    <n v="11264.144963000001"/>
    <n v="2706.1003076583629"/>
    <n v="240.24018836292055"/>
    <n v="0.20752090731048842"/>
    <n v="0.22331740701410524"/>
  </r>
  <r>
    <x v="1"/>
    <x v="4"/>
    <x v="6"/>
    <n v="2739.8090000000002"/>
    <n v="1007.9181867899999"/>
    <n v="367.87899696292692"/>
    <n v="5.0475881782864974E-2"/>
    <n v="8.3177136974302346E-2"/>
  </r>
  <r>
    <x v="1"/>
    <x v="4"/>
    <x v="7"/>
    <n v="6625.4089999999987"/>
    <n v="1177.389156801031"/>
    <n v="177.70814704436077"/>
    <n v="0.12206083031595617"/>
    <n v="9.7162508277769399E-2"/>
  </r>
  <r>
    <x v="1"/>
    <x v="4"/>
    <x v="8"/>
    <n v="302.315223"/>
    <n v="72.968804754900006"/>
    <n v="241.36662398538894"/>
    <n v="5.5695953467225128E-3"/>
    <n v="6.0216556735412791E-3"/>
  </r>
  <r>
    <x v="1"/>
    <x v="4"/>
    <x v="9"/>
    <n v="5.5990000000000002"/>
    <n v="0.34455599999999997"/>
    <n v="61.538846222539732"/>
    <n v="1.0315115473460412E-4"/>
    <n v="2.8434035602225784E-5"/>
  </r>
  <r>
    <x v="1"/>
    <x v="4"/>
    <x v="10"/>
    <n v="431.88100000000003"/>
    <n v="110.94218600000002"/>
    <n v="256.88137704599183"/>
    <n v="7.9566036538552543E-3"/>
    <n v="9.1553595540717781E-3"/>
  </r>
  <r>
    <x v="1"/>
    <x v="4"/>
    <x v="11"/>
    <n v="6474.518642"/>
    <n v="2024.3644513237068"/>
    <n v="312.66640243982272"/>
    <n v="0.11928095629094855"/>
    <n v="0.16705804246862208"/>
  </r>
  <r>
    <x v="1"/>
    <x v="4"/>
    <x v="12"/>
    <n v="4030.5828229999997"/>
    <n v="1359.5809301835625"/>
    <n v="337.31621204389842"/>
    <n v="7.4255987220201908E-2"/>
    <n v="0.11219764732858133"/>
  </r>
  <r>
    <x v="1"/>
    <x v="4"/>
    <x v="13"/>
    <n v="2459.9690340000002"/>
    <n v="748.07952078089613"/>
    <n v="304.10119413759094"/>
    <n v="4.5320351217801147E-2"/>
    <n v="6.1734289134944699E-2"/>
  </r>
  <r>
    <x v="1"/>
    <x v="4"/>
    <x v="14"/>
    <n v="584.95644400000003"/>
    <n v="170.68977774435999"/>
    <n v="291.79912367006932"/>
    <n v="1.077673382176242E-2"/>
    <n v="1.4085951825883567E-2"/>
  </r>
  <r>
    <x v="1"/>
    <x v="4"/>
    <x v="15"/>
    <n v="505.86374000000006"/>
    <n v="146.58252162771001"/>
    <n v="289.76680880054772"/>
    <n v="9.3195979495205496E-3"/>
    <n v="1.2096531880525481E-2"/>
  </r>
  <r>
    <x v="1"/>
    <x v="4"/>
    <x v="16"/>
    <n v="71.705703999999983"/>
    <n v="22.700305116649997"/>
    <n v="316.5760023310001"/>
    <n v="1.3210441451433684E-3"/>
    <n v="1.8733131446505478E-3"/>
  </r>
  <r>
    <x v="1"/>
    <x v="4"/>
    <x v="17"/>
    <n v="2263.6097670000004"/>
    <n v="599.29120522455196"/>
    <n v="264.75022946150409"/>
    <n v="4.1702797166382963E-2"/>
    <n v="4.9455726980391315E-2"/>
  </r>
  <r>
    <x v="1"/>
    <x v="4"/>
    <x v="18"/>
    <n v="77.46759999999999"/>
    <n v="19.229081875000002"/>
    <n v="248.22095785851121"/>
    <n v="1.4271963555132019E-3"/>
    <n v="1.5868549630012672E-3"/>
  </r>
  <r>
    <x v="1"/>
    <x v="4"/>
    <x v="19"/>
    <n v="259.55615999999998"/>
    <n v="75.801136221999997"/>
    <n v="292.04136870417562"/>
    <n v="4.7818391895837935E-3"/>
    <n v="6.2553901427504222E-3"/>
  </r>
  <r>
    <x v="1"/>
    <x v="4"/>
    <x v="20"/>
    <n v="15.266999999999999"/>
    <n v="5.8633519999999999"/>
    <n v="384.05397262068516"/>
    <n v="2.8126606167765692E-4"/>
    <n v="4.8386549506141747E-4"/>
  </r>
  <r>
    <x v="1"/>
    <x v="4"/>
    <x v="21"/>
    <n v="832.10589999999991"/>
    <n v="209.25169084015002"/>
    <n v="251.47242777650064"/>
    <n v="1.5330002580188786E-2"/>
    <n v="1.7268223531660364E-2"/>
  </r>
  <r>
    <x v="1"/>
    <x v="4"/>
    <x v="22"/>
    <n v="0"/>
    <n v="0"/>
    <m/>
    <n v="0"/>
    <n v="0"/>
  </r>
  <r>
    <x v="1"/>
    <x v="4"/>
    <x v="23"/>
    <n v="294.26569099999995"/>
    <n v="106.71445299538595"/>
    <n v="362.64660223466547"/>
    <n v="5.4212977005583494E-3"/>
    <n v="8.8064713885198757E-3"/>
  </r>
  <r>
    <x v="1"/>
    <x v="4"/>
    <x v="24"/>
    <n v="0"/>
    <n v="0"/>
    <m/>
    <n v="0"/>
    <n v="0"/>
  </r>
  <r>
    <x v="1"/>
    <x v="4"/>
    <x v="25"/>
    <n v="435.81"/>
    <n v="53.049426669999995"/>
    <n v="121.72604270209494"/>
    <n v="8.0289881666168635E-3"/>
    <n v="4.3778349139543234E-3"/>
  </r>
  <r>
    <x v="1"/>
    <x v="4"/>
    <x v="26"/>
    <n v="2777.584621"/>
    <n v="1016.9900437654501"/>
    <n v="366.14187595815105"/>
    <n v="5.1171827295807777E-2"/>
    <n v="8.3925780167914549E-2"/>
  </r>
  <r>
    <x v="1"/>
    <x v="4"/>
    <x v="27"/>
    <n v="1123.911689"/>
    <n v="173.40691635040005"/>
    <n v="154.28873820565812"/>
    <n v="2.0705981164506029E-2"/>
    <n v="1.4310180154109821E-2"/>
  </r>
  <r>
    <x v="1"/>
    <x v="5"/>
    <x v="0"/>
    <n v="59872.166534000004"/>
    <n v="13711.223459770628"/>
    <n v="229.00830642205582"/>
    <n v="1"/>
    <n v="1"/>
  </r>
  <r>
    <x v="1"/>
    <x v="5"/>
    <x v="1"/>
    <n v="1024.1927230000001"/>
    <n v="357.91921372211812"/>
    <n v="349.46471077603826"/>
    <n v="1.7106324729678605E-2"/>
    <n v="2.6104104770246786E-2"/>
  </r>
  <r>
    <x v="1"/>
    <x v="5"/>
    <x v="2"/>
    <n v="138.59749999999997"/>
    <n v="65.500561815319998"/>
    <n v="472.59555053532722"/>
    <n v="2.3148903409281789E-3"/>
    <n v="4.777149319132732E-3"/>
  </r>
  <r>
    <x v="1"/>
    <x v="5"/>
    <x v="3"/>
    <n v="23281.375606999998"/>
    <n v="3418.9916257862001"/>
    <n v="146.85522382784862"/>
    <n v="0.3888513971476053"/>
    <n v="0.24935715152026233"/>
  </r>
  <r>
    <x v="1"/>
    <x v="5"/>
    <x v="4"/>
    <n v="22937.466717000003"/>
    <n v="3317.82392958028"/>
    <n v="144.64648474547056"/>
    <n v="0.38310734427781817"/>
    <n v="0.24197869280702272"/>
  </r>
  <r>
    <x v="1"/>
    <x v="5"/>
    <x v="5"/>
    <n v="16193.564009"/>
    <n v="4119.171912531745"/>
    <n v="254.37092849001041"/>
    <n v="0.27046898327629504"/>
    <n v="0.30042336663956998"/>
  </r>
  <r>
    <x v="1"/>
    <x v="5"/>
    <x v="6"/>
    <n v="2827.6220499999995"/>
    <n v="1071.3980987500001"/>
    <n v="378.90428063043305"/>
    <n v="4.7227655414711925E-2"/>
    <n v="7.8140225917368522E-2"/>
  </r>
  <r>
    <x v="1"/>
    <x v="5"/>
    <x v="7"/>
    <n v="11524.459560000001"/>
    <n v="2511.5813873971756"/>
    <n v="217.93485189661905"/>
    <n v="0.19248442518704464"/>
    <n v="0.18317704432184867"/>
  </r>
  <r>
    <x v="1"/>
    <x v="5"/>
    <x v="8"/>
    <n v="351.27918"/>
    <n v="67.874255148329993"/>
    <n v="193.22026186786815"/>
    <n v="5.8671533090508222E-3"/>
    <n v="4.9502697806272531E-3"/>
  </r>
  <r>
    <x v="1"/>
    <x v="5"/>
    <x v="9"/>
    <n v="4.085"/>
    <n v="0.19292799999999999"/>
    <n v="47.228396572827414"/>
    <n v="6.8228698516868003E-5"/>
    <n v="1.4070808528944174E-5"/>
  </r>
  <r>
    <x v="1"/>
    <x v="5"/>
    <x v="10"/>
    <n v="489.20699999999999"/>
    <n v="131.76763799999998"/>
    <n v="269.34945329891025"/>
    <n v="8.1708584860076972E-3"/>
    <n v="9.6102027938361877E-3"/>
  </r>
  <r>
    <x v="1"/>
    <x v="5"/>
    <x v="11"/>
    <n v="6934.1244639999977"/>
    <n v="2183.353345337413"/>
    <n v="314.87080404638863"/>
    <n v="0.11581549266406237"/>
    <n v="0.15923840434396491"/>
  </r>
  <r>
    <x v="1"/>
    <x v="5"/>
    <x v="12"/>
    <n v="4331.1667289999996"/>
    <n v="1486.0949123526073"/>
    <n v="343.11653310463157"/>
    <n v="7.234023720421795E-2"/>
    <n v="0.10838528864421759"/>
  </r>
  <r>
    <x v="1"/>
    <x v="5"/>
    <x v="13"/>
    <n v="2440.4126489999994"/>
    <n v="810.47300152446462"/>
    <n v="332.10490113488379"/>
    <n v="4.0760386508047045E-2"/>
    <n v="5.9110188372498658E-2"/>
  </r>
  <r>
    <x v="1"/>
    <x v="5"/>
    <x v="14"/>
    <n v="868.459024"/>
    <n v="255.76860385911004"/>
    <n v="294.50854535551474"/>
    <n v="1.4505221278518833E-2"/>
    <n v="1.8653959262610452E-2"/>
  </r>
  <r>
    <x v="1"/>
    <x v="5"/>
    <x v="15"/>
    <n v="759.58626999999979"/>
    <n v="216.17712913601002"/>
    <n v="284.5985211607499"/>
    <n v="1.2686801129346947E-2"/>
    <n v="1.5766436144103686E-2"/>
  </r>
  <r>
    <x v="1"/>
    <x v="5"/>
    <x v="16"/>
    <n v="102.97175400000002"/>
    <n v="35.097549723100002"/>
    <n v="340.84638126199144"/>
    <n v="1.7198601614245037E-3"/>
    <n v="2.5597679029940586E-3"/>
  </r>
  <r>
    <x v="1"/>
    <x v="5"/>
    <x v="17"/>
    <n v="2435.8641679999996"/>
    <n v="633.24178121706086"/>
    <n v="259.96596589250413"/>
    <n v="4.0684416633173431E-2"/>
    <n v="4.6184192320621271E-2"/>
  </r>
  <r>
    <x v="1"/>
    <x v="5"/>
    <x v="18"/>
    <n v="48.076000000000008"/>
    <n v="10.972709999999999"/>
    <n v="228.23675014560274"/>
    <n v="8.0297745652312027E-4"/>
    <n v="8.0027212977707232E-4"/>
  </r>
  <r>
    <x v="1"/>
    <x v="5"/>
    <x v="19"/>
    <n v="213.99925000000005"/>
    <n v="61.123994060939992"/>
    <n v="285.62714150138368"/>
    <n v="3.5742693539989883E-3"/>
    <n v="4.4579533139606871E-3"/>
  </r>
  <r>
    <x v="1"/>
    <x v="5"/>
    <x v="20"/>
    <n v="15.766999999999999"/>
    <n v="5.6568399999999999"/>
    <n v="358.77719287118663"/>
    <n v="2.6334440379815365E-4"/>
    <n v="4.1257003917975906E-4"/>
  </r>
  <r>
    <x v="1"/>
    <x v="5"/>
    <x v="21"/>
    <n v="959.54320999999993"/>
    <n v="232.94608646544998"/>
    <n v="242.76768783080649"/>
    <n v="1.6026532286168363E-2"/>
    <n v="1.6989445701102071E-2"/>
  </r>
  <r>
    <x v="1"/>
    <x v="5"/>
    <x v="22"/>
    <n v="8.0000000000000002E-3"/>
    <n v="1.2799999999999999E-4"/>
    <n v="16"/>
    <n v="1.3361801423132043E-7"/>
    <n v="9.3354178331027851E-9"/>
  </r>
  <r>
    <x v="1"/>
    <x v="5"/>
    <x v="23"/>
    <n v="266.88498140000007"/>
    <n v="100.7749653701503"/>
    <n v="377.59698894075825"/>
    <n v="4.4575801553538626E-3"/>
    <n v="7.3498156941157562E-3"/>
  </r>
  <r>
    <x v="1"/>
    <x v="5"/>
    <x v="24"/>
    <n v="0"/>
    <n v="0"/>
    <m/>
    <n v="0"/>
    <n v="0"/>
  </r>
  <r>
    <x v="1"/>
    <x v="5"/>
    <x v="25"/>
    <n v="475.37101999999999"/>
    <n v="62.536515890000004"/>
    <n v="131.55306751766233"/>
    <n v="7.9397664644396647E-3"/>
    <n v="4.5609727004657947E-3"/>
  </r>
  <r>
    <x v="1"/>
    <x v="5"/>
    <x v="26"/>
    <n v="2648.6052755999995"/>
    <n v="1035.6617838158495"/>
    <n v="391.02156646623638"/>
    <n v="4.4237672176033895E-2"/>
    <n v="7.5533870982011905E-2"/>
  </r>
  <r>
    <x v="1"/>
    <x v="5"/>
    <x v="27"/>
    <n v="1221.3479730000001"/>
    <n v="222.79613104179998"/>
    <n v="182.41822639173444"/>
    <n v="2.0399261354713549E-2"/>
    <n v="1.6249179491202536E-2"/>
  </r>
  <r>
    <x v="1"/>
    <x v="6"/>
    <x v="0"/>
    <n v="62459.215342639996"/>
    <n v="14349.394184422401"/>
    <n v="229.74022497247543"/>
    <n v="1"/>
    <n v="1"/>
  </r>
  <r>
    <x v="1"/>
    <x v="6"/>
    <x v="1"/>
    <n v="902.91996499999993"/>
    <n v="317.01657760966197"/>
    <n v="351.10152604684293"/>
    <n v="1.4456152867863354E-2"/>
    <n v="2.2092680257805787E-2"/>
  </r>
  <r>
    <x v="1"/>
    <x v="6"/>
    <x v="2"/>
    <n v="161.68306000000001"/>
    <n v="56.572548930400004"/>
    <n v="349.89781199341473"/>
    <n v="2.5886181744845158E-3"/>
    <n v="3.9425043457106193E-3"/>
  </r>
  <r>
    <x v="1"/>
    <x v="6"/>
    <x v="3"/>
    <n v="24185.243353999998"/>
    <n v="3739.7752343146121"/>
    <n v="154.63045707564032"/>
    <n v="0.38721657358844669"/>
    <n v="0.2606225173167579"/>
  </r>
  <r>
    <x v="1"/>
    <x v="6"/>
    <x v="4"/>
    <n v="23648.1646"/>
    <n v="3550.3017890306387"/>
    <n v="150.13011999377909"/>
    <n v="0.37861770229213465"/>
    <n v="0.24741823546006012"/>
  </r>
  <r>
    <x v="1"/>
    <x v="6"/>
    <x v="5"/>
    <n v="17945.988093000007"/>
    <n v="4297.1435090616578"/>
    <n v="239.44869944150898"/>
    <n v="0.28732330360782715"/>
    <n v="0.2994651518965592"/>
  </r>
  <r>
    <x v="1"/>
    <x v="6"/>
    <x v="6"/>
    <n v="2558.6705500000003"/>
    <n v="913.51644096000007"/>
    <n v="357.02777012851453"/>
    <n v="4.0965460996645491E-2"/>
    <n v="6.3662369938356486E-2"/>
  </r>
  <r>
    <x v="1"/>
    <x v="6"/>
    <x v="7"/>
    <n v="13433.689280000001"/>
    <n v="2827.6741229125764"/>
    <n v="210.49125552742996"/>
    <n v="0.21507937950077027"/>
    <n v="0.19705878077990771"/>
  </r>
  <r>
    <x v="1"/>
    <x v="6"/>
    <x v="8"/>
    <n v="299.70964000000004"/>
    <n v="72.410409523766077"/>
    <n v="241.60187014260225"/>
    <n v="4.7984855134001764E-3"/>
    <n v="5.0462346070591817E-3"/>
  </r>
  <r>
    <x v="1"/>
    <x v="6"/>
    <x v="9"/>
    <n v="4.1069999999999993"/>
    <n v="0.197352"/>
    <n v="48.052593133674222"/>
    <n v="6.5754908662712748E-5"/>
    <n v="1.3753333239269704E-5"/>
  </r>
  <r>
    <x v="1"/>
    <x v="6"/>
    <x v="10"/>
    <n v="480.82599999999991"/>
    <n v="131.973039"/>
    <n v="274.47151152391928"/>
    <n v="7.6982395209782119E-3"/>
    <n v="9.1971157321240078E-3"/>
  </r>
  <r>
    <x v="1"/>
    <x v="6"/>
    <x v="11"/>
    <n v="7162.5889350000007"/>
    <n v="2289.9068366526844"/>
    <n v="319.70379110590187"/>
    <n v="0.11467625546858584"/>
    <n v="0.15958212641050665"/>
  </r>
  <r>
    <x v="1"/>
    <x v="6"/>
    <x v="12"/>
    <n v="4578.57251"/>
    <n v="1594.4952588304045"/>
    <n v="348.25161234159521"/>
    <n v="7.3304995666096287E-2"/>
    <n v="0.11111934332122377"/>
  </r>
  <r>
    <x v="1"/>
    <x v="6"/>
    <x v="13"/>
    <n v="2489.822172000001"/>
    <n v="808.09223650189028"/>
    <n v="324.55821367064681"/>
    <n v="3.9863167642137119E-2"/>
    <n v="5.6315425314550867E-2"/>
  </r>
  <r>
    <x v="1"/>
    <x v="6"/>
    <x v="14"/>
    <n v="916.92132800000002"/>
    <n v="279.96660448101994"/>
    <n v="305.33328861668701"/>
    <n v="1.4680320957763155E-2"/>
    <n v="1.9510691593164934E-2"/>
  </r>
  <r>
    <x v="1"/>
    <x v="6"/>
    <x v="15"/>
    <n v="748.35542999999996"/>
    <n v="218.72601455252001"/>
    <n v="292.27557626263234"/>
    <n v="1.1981505465521092E-2"/>
    <n v="1.5242874489430878E-2"/>
  </r>
  <r>
    <x v="1"/>
    <x v="6"/>
    <x v="16"/>
    <n v="162.594898"/>
    <n v="60.068702928499995"/>
    <n v="369.43780934934381"/>
    <n v="2.603217109085244E-3"/>
    <n v="4.1861490566417183E-3"/>
  </r>
  <r>
    <x v="1"/>
    <x v="6"/>
    <x v="17"/>
    <n v="2418.7872436400003"/>
    <n v="614.87026299916749"/>
    <n v="254.20601361939444"/>
    <n v="3.8725866637468458E-2"/>
    <n v="4.2849910950712208E-2"/>
  </r>
  <r>
    <x v="1"/>
    <x v="6"/>
    <x v="18"/>
    <n v="51.357999999999997"/>
    <n v="11.907043089999998"/>
    <n v="231.84397932162466"/>
    <n v="8.2226457246155381E-4"/>
    <n v="8.297941318614133E-4"/>
  </r>
  <r>
    <x v="1"/>
    <x v="6"/>
    <x v="19"/>
    <n v="210.51379000000003"/>
    <n v="69.916306290000009"/>
    <n v="332.12221531900593"/>
    <n v="3.3704200228126357E-3"/>
    <n v="4.8724221658013028E-3"/>
  </r>
  <r>
    <x v="1"/>
    <x v="6"/>
    <x v="20"/>
    <n v="14.909000000000001"/>
    <n v="5.7013759999999998"/>
    <n v="382.41169763230261"/>
    <n v="2.3869976460978438E-4"/>
    <n v="3.9732520597903517E-4"/>
  </r>
  <r>
    <x v="1"/>
    <x v="6"/>
    <x v="21"/>
    <n v="1011.8382400000002"/>
    <n v="248.92887748001002"/>
    <n v="246.01647540026752"/>
    <n v="1.6199983212232781E-2"/>
    <n v="1.7347692472637306E-2"/>
  </r>
  <r>
    <x v="1"/>
    <x v="6"/>
    <x v="22"/>
    <n v="4.0000000000000001E-3"/>
    <n v="6.3999999999999997E-5"/>
    <n v="16"/>
    <n v="6.4041790759885808E-8"/>
    <n v="4.4601186069219521E-9"/>
  </r>
  <r>
    <x v="1"/>
    <x v="6"/>
    <x v="23"/>
    <n v="285.06974539999993"/>
    <n v="106.43859422787001"/>
    <n v="373.37737850265057"/>
    <n v="4.5640942467201785E-3"/>
    <n v="7.4176367907865396E-3"/>
  </r>
  <r>
    <x v="1"/>
    <x v="6"/>
    <x v="24"/>
    <n v="0"/>
    <n v="0"/>
    <m/>
    <n v="0"/>
    <n v="0"/>
  </r>
  <r>
    <x v="1"/>
    <x v="6"/>
    <x v="25"/>
    <n v="493.43211999999994"/>
    <n v="61.875482879999993"/>
    <n v="125.39816597265698"/>
    <n v="7.900069145811716E-3"/>
    <n v="4.3120623828963858E-3"/>
  </r>
  <r>
    <x v="1"/>
    <x v="6"/>
    <x v="26"/>
    <n v="2722.9946406000008"/>
    <n v="1077.5300670422002"/>
    <n v="395.71508918018691"/>
    <n v="4.3596363253398926E-2"/>
    <n v="7.5092373461449619E-2"/>
  </r>
  <r>
    <x v="1"/>
    <x v="6"/>
    <x v="27"/>
    <n v="862.18207600000017"/>
    <n v="215.744311267862"/>
    <n v="250.23056877821475"/>
    <n v="1.3803921027028994E-2"/>
    <n v="1.5035081515989885E-2"/>
  </r>
  <r>
    <x v="1"/>
    <x v="7"/>
    <x v="0"/>
    <n v="63274.465365000004"/>
    <n v="14650.679335555942"/>
    <n v="231.54173253054307"/>
    <n v="1"/>
    <n v="1"/>
  </r>
  <r>
    <x v="1"/>
    <x v="7"/>
    <x v="1"/>
    <n v="1114.4176199999999"/>
    <n v="386.09155678595999"/>
    <n v="346.45141090461226"/>
    <n v="1.7612438344148149E-2"/>
    <n v="2.6353150454187398E-2"/>
  </r>
  <r>
    <x v="1"/>
    <x v="7"/>
    <x v="2"/>
    <n v="176.70743999999999"/>
    <n v="61.10235912289999"/>
    <n v="345.78260611381154"/>
    <n v="2.7927132845873867E-3"/>
    <n v="4.1706161006889149E-3"/>
  </r>
  <r>
    <x v="1"/>
    <x v="7"/>
    <x v="3"/>
    <n v="25861.859408"/>
    <n v="4238.7458473745646"/>
    <n v="163.89950082488534"/>
    <n v="0.40872505613149557"/>
    <n v="0.289320771432591"/>
  </r>
  <r>
    <x v="1"/>
    <x v="7"/>
    <x v="4"/>
    <n v="25316.163900000589"/>
    <n v="4044.9413006936456"/>
    <n v="159.77702295937308"/>
    <n v="0.40010079506739088"/>
    <n v="0.27609240554988601"/>
  </r>
  <r>
    <x v="1"/>
    <x v="7"/>
    <x v="5"/>
    <n v="16839.433155000002"/>
    <n v="4004.0196856534949"/>
    <n v="237.77639358748917"/>
    <n v="0.26613315589252945"/>
    <n v="0.27329925076826184"/>
  </r>
  <r>
    <x v="1"/>
    <x v="7"/>
    <x v="6"/>
    <n v="2865.47154"/>
    <n v="1063.79700439"/>
    <n v="371.24675277354174"/>
    <n v="4.5286380903741673E-2"/>
    <n v="7.2610762956790406E-2"/>
  </r>
  <r>
    <x v="1"/>
    <x v="7"/>
    <x v="7"/>
    <n v="12085.420701000001"/>
    <n v="2288.1357793865945"/>
    <n v="189.3302546925209"/>
    <n v="0.19099996548821097"/>
    <n v="0.15617950041630393"/>
  </r>
  <r>
    <x v="1"/>
    <x v="7"/>
    <x v="8"/>
    <n v="511.68893000000003"/>
    <n v="111.43894537363001"/>
    <n v="217.78650824755971"/>
    <n v="8.0868155431786312E-3"/>
    <n v="7.6064012337760502E-3"/>
  </r>
  <r>
    <x v="1"/>
    <x v="7"/>
    <x v="9"/>
    <n v="2.4200000000000004"/>
    <n v="0.142648"/>
    <n v="58.945454545454538"/>
    <n v="3.8246075822848643E-5"/>
    <n v="9.7366133496489493E-6"/>
  </r>
  <r>
    <x v="1"/>
    <x v="7"/>
    <x v="10"/>
    <n v="523.77500000000009"/>
    <n v="151.81934600000002"/>
    <n v="289.85603742064819"/>
    <n v="8.2778257702944419E-3"/>
    <n v="1.0362614765005981E-2"/>
  </r>
  <r>
    <x v="1"/>
    <x v="7"/>
    <x v="11"/>
    <n v="7004.1804110000003"/>
    <n v="2293.1556658068635"/>
    <n v="327.39814385784291"/>
    <n v="0.1106952128413294"/>
    <n v="0.156522138890964"/>
  </r>
  <r>
    <x v="1"/>
    <x v="7"/>
    <x v="12"/>
    <n v="4181.6875079999991"/>
    <n v="1521.0826251627552"/>
    <n v="363.74851594069798"/>
    <n v="6.6088073346457402E-2"/>
    <n v="0.103823351144627"/>
  </r>
  <r>
    <x v="1"/>
    <x v="7"/>
    <x v="13"/>
    <n v="2432.9947789999997"/>
    <n v="782.74335430116093"/>
    <n v="321.72011261893505"/>
    <n v="3.8451447435631753E-2"/>
    <n v="5.3427103028697784E-2"/>
  </r>
  <r>
    <x v="1"/>
    <x v="7"/>
    <x v="14"/>
    <n v="813.47099000000026"/>
    <n v="252.21269288298998"/>
    <n v="310.04509808394016"/>
    <n v="1.2856228579846179E-2"/>
    <n v="1.7215085192049177E-2"/>
  </r>
  <r>
    <x v="1"/>
    <x v="7"/>
    <x v="15"/>
    <n v="654.4518300000002"/>
    <n v="199.97223168497999"/>
    <n v="305.55683782713226"/>
    <n v="1.0343063765529775E-2"/>
    <n v="1.3649348750652438E-2"/>
  </r>
  <r>
    <x v="1"/>
    <x v="7"/>
    <x v="16"/>
    <n v="141.32516000000004"/>
    <n v="45.072301198009995"/>
    <n v="318.92623505970192"/>
    <n v="2.2335259442298415E-3"/>
    <n v="3.0764649314672654E-3"/>
  </r>
  <r>
    <x v="1"/>
    <x v="7"/>
    <x v="17"/>
    <n v="2398.5498939999998"/>
    <n v="606.82351633898088"/>
    <n v="252.99599472871375"/>
    <n v="3.7907074839177497E-2"/>
    <n v="4.1419479768850874E-2"/>
  </r>
  <r>
    <x v="1"/>
    <x v="7"/>
    <x v="18"/>
    <n v="63.736699999999999"/>
    <n v="15.374269316000001"/>
    <n v="241.21533301849644"/>
    <n v="1.0073052317760977E-3"/>
    <n v="1.0493895172961685E-3"/>
  </r>
  <r>
    <x v="1"/>
    <x v="7"/>
    <x v="19"/>
    <n v="219.44760000000002"/>
    <n v="59.658186050000012"/>
    <n v="271.85617910608272"/>
    <n v="3.4681857639430411E-3"/>
    <n v="4.0720423049062787E-3"/>
  </r>
  <r>
    <x v="1"/>
    <x v="7"/>
    <x v="20"/>
    <n v="29.49"/>
    <n v="10.578687"/>
    <n v="358.72115971515774"/>
    <n v="4.6606478347760585E-4"/>
    <n v="7.220611930483274E-4"/>
  </r>
  <r>
    <x v="1"/>
    <x v="7"/>
    <x v="21"/>
    <n v="885.68745000000001"/>
    <n v="232.34773169210001"/>
    <n v="262.33603252716296"/>
    <n v="1.399754932563862E-2"/>
    <n v="1.5859178019698512E-2"/>
  </r>
  <r>
    <x v="1"/>
    <x v="7"/>
    <x v="22"/>
    <n v="3.5999999999999997E-2"/>
    <n v="5.7599999999999991E-4"/>
    <n v="16"/>
    <n v="5.6894988827378126E-7"/>
    <n v="3.9315583039354179E-8"/>
  </r>
  <r>
    <x v="1"/>
    <x v="7"/>
    <x v="23"/>
    <n v="307.83657579999993"/>
    <n v="109.09992330540001"/>
    <n v="354.408578713797"/>
    <n v="4.8650995946664831E-3"/>
    <n v="7.4467484276052546E-3"/>
  </r>
  <r>
    <x v="1"/>
    <x v="7"/>
    <x v="24"/>
    <n v="0"/>
    <n v="0"/>
    <m/>
    <n v="0"/>
    <n v="0"/>
  </r>
  <r>
    <x v="1"/>
    <x v="7"/>
    <x v="25"/>
    <n v="498.99706000000003"/>
    <n v="59.390863420000017"/>
    <n v="119.02046761558077"/>
    <n v="7.8862311537762613E-3"/>
    <n v="4.0537958725138075E-3"/>
  </r>
  <r>
    <x v="1"/>
    <x v="7"/>
    <x v="26"/>
    <n v="2837.9545342000001"/>
    <n v="1081.8866488841998"/>
    <n v="381.22057131164581"/>
    <n v="4.4851497643310034E-2"/>
    <n v="7.3845493721137814E-2"/>
  </r>
  <r>
    <x v="1"/>
    <x v="7"/>
    <x v="27"/>
    <n v="928.48925800000006"/>
    <n v="255.14919137059994"/>
    <n v="274.80036971046997"/>
    <n v="1.4673996100069616E-2"/>
    <n v="1.7415519480477246E-2"/>
  </r>
  <r>
    <x v="2"/>
    <x v="8"/>
    <x v="0"/>
    <n v="61877.238203999994"/>
    <n v="14346.919787252344"/>
    <n v="231.86102359566689"/>
    <n v="1"/>
    <n v="1"/>
  </r>
  <r>
    <x v="2"/>
    <x v="8"/>
    <x v="1"/>
    <n v="913.05632000000003"/>
    <n v="316.46874832137007"/>
    <n v="346.60375421460316"/>
    <n v="1.4755932011538556E-2"/>
    <n v="2.2058306104322252E-2"/>
  </r>
  <r>
    <x v="2"/>
    <x v="8"/>
    <x v="2"/>
    <n v="180.63507000000001"/>
    <n v="69.477325021719992"/>
    <n v="384.6281069435741"/>
    <n v="2.9192490686877981E-3"/>
    <n v="4.8426649100981678E-3"/>
  </r>
  <r>
    <x v="2"/>
    <x v="8"/>
    <x v="3"/>
    <n v="25379.599216000002"/>
    <n v="4053.5919162695595"/>
    <n v="159.71851571690945"/>
    <n v="0.41016050413121641"/>
    <n v="0.28254092002879211"/>
  </r>
  <r>
    <x v="2"/>
    <x v="8"/>
    <x v="4"/>
    <n v="24723.869140000003"/>
    <n v="3872.9147528501394"/>
    <n v="156.64679063457211"/>
    <n v="0.3995632296724218"/>
    <n v="0.26994747376306771"/>
  </r>
  <r>
    <x v="2"/>
    <x v="8"/>
    <x v="5"/>
    <n v="16882.250538999997"/>
    <n v="4189.6992066738421"/>
    <n v="248.17184160341307"/>
    <n v="0.27283458391180526"/>
    <n v="0.29202778497420134"/>
  </r>
  <r>
    <x v="2"/>
    <x v="8"/>
    <x v="6"/>
    <n v="3122.79493"/>
    <n v="1229.9147790495897"/>
    <n v="393.85063912909254"/>
    <n v="5.0467587446366181E-2"/>
    <n v="8.5726748130452696E-2"/>
  </r>
  <r>
    <x v="2"/>
    <x v="8"/>
    <x v="7"/>
    <n v="12113.970927"/>
    <n v="2541.1093134362527"/>
    <n v="209.76683275444785"/>
    <n v="0.19577426657379327"/>
    <n v="0.17711880676255695"/>
  </r>
  <r>
    <x v="2"/>
    <x v="8"/>
    <x v="8"/>
    <n v="338.77643"/>
    <n v="74.037152111099999"/>
    <n v="218.54280745298601"/>
    <n v="5.4749765799679811E-3"/>
    <n v="5.1604911164892806E-3"/>
  </r>
  <r>
    <x v="2"/>
    <x v="8"/>
    <x v="9"/>
    <n v="15.696"/>
    <n v="1.432796"/>
    <n v="91.28414882772681"/>
    <n v="2.5366355150261615E-4"/>
    <n v="9.9867847680662505E-5"/>
  </r>
  <r>
    <x v="2"/>
    <x v="8"/>
    <x v="10"/>
    <n v="492.42099999999999"/>
    <n v="148.81753699999999"/>
    <n v="302.21606511501335"/>
    <n v="7.9580313261002639E-3"/>
    <n v="1.0372786577661688E-2"/>
  </r>
  <r>
    <x v="2"/>
    <x v="8"/>
    <x v="11"/>
    <n v="6689.0309990000005"/>
    <n v="2166.3962900685574"/>
    <n v="323.8729631231235"/>
    <n v="0.10810164113898016"/>
    <n v="0.15100079474853298"/>
  </r>
  <r>
    <x v="2"/>
    <x v="8"/>
    <x v="12"/>
    <n v="3953.2114799999995"/>
    <n v="1411.15382128588"/>
    <n v="356.96390856526602"/>
    <n v="6.3887975526103036E-2"/>
    <n v="9.8359358120879106E-2"/>
  </r>
  <r>
    <x v="2"/>
    <x v="8"/>
    <x v="13"/>
    <n v="2393.9878789999998"/>
    <n v="780.67145121652402"/>
    <n v="326.09665991400954"/>
    <n v="3.8689313687650051E-2"/>
    <n v="5.4413871604006132E-2"/>
  </r>
  <r>
    <x v="2"/>
    <x v="8"/>
    <x v="14"/>
    <n v="601.59207000000004"/>
    <n v="174.89589681942002"/>
    <n v="290.72174574944114"/>
    <n v="9.7223484347611147E-3"/>
    <n v="1.2190484049044459E-2"/>
  </r>
  <r>
    <x v="2"/>
    <x v="8"/>
    <x v="15"/>
    <n v="480.84507000000002"/>
    <n v="147.44674750441999"/>
    <n v="306.64086356218644"/>
    <n v="7.7709523559329812E-3"/>
    <n v="1.0277240668441649E-2"/>
  </r>
  <r>
    <x v="2"/>
    <x v="8"/>
    <x v="16"/>
    <n v="110.511"/>
    <n v="25.996594315000003"/>
    <n v="235.2398794237678"/>
    <n v="1.7859717596907245E-3"/>
    <n v="1.8119983035033579E-3"/>
  </r>
  <r>
    <x v="2"/>
    <x v="8"/>
    <x v="17"/>
    <n v="2582.2578410000001"/>
    <n v="658.97919202965431"/>
    <n v="255.19496216321269"/>
    <n v="4.1731950486973618E-2"/>
    <n v="4.59317541187605E-2"/>
  </r>
  <r>
    <x v="2"/>
    <x v="8"/>
    <x v="18"/>
    <n v="43.153297999999999"/>
    <n v="11.143106707999999"/>
    <n v="258.2214390195623"/>
    <n v="6.9740181127234601E-4"/>
    <n v="7.7668983121387313E-4"/>
  </r>
  <r>
    <x v="2"/>
    <x v="8"/>
    <x v="19"/>
    <n v="204.35795000000002"/>
    <n v="58.672588993519994"/>
    <n v="287.10695616940762"/>
    <n v="3.3026352812687348E-3"/>
    <n v="4.0895599796725917E-3"/>
  </r>
  <r>
    <x v="2"/>
    <x v="8"/>
    <x v="20"/>
    <n v="51.754000000000005"/>
    <n v="24.485607999999999"/>
    <n v="473.11527611392353"/>
    <n v="8.3639802780749223E-4"/>
    <n v="1.7066804835527258E-3"/>
  </r>
  <r>
    <x v="2"/>
    <x v="8"/>
    <x v="21"/>
    <n v="798.62034999999992"/>
    <n v="223.8659438514"/>
    <n v="280.31585202080066"/>
    <n v="1.2906528687771554E-2"/>
    <n v="1.5603763537474533E-2"/>
  </r>
  <r>
    <x v="2"/>
    <x v="8"/>
    <x v="22"/>
    <n v="5.8000000000000003E-2"/>
    <n v="9.2800000000000001E-4"/>
    <n v="16"/>
    <n v="9.3733983098571211E-7"/>
    <n v="6.4682873659372864E-8"/>
  </r>
  <r>
    <x v="2"/>
    <x v="8"/>
    <x v="23"/>
    <n v="304.64470419999998"/>
    <n v="105.68744820360001"/>
    <n v="346.9203526157998"/>
    <n v="4.9233726818193142E-3"/>
    <n v="7.3665601934644115E-3"/>
  </r>
  <r>
    <x v="2"/>
    <x v="8"/>
    <x v="24"/>
    <n v="0"/>
    <n v="0"/>
    <m/>
    <n v="0"/>
    <n v="0"/>
  </r>
  <r>
    <x v="2"/>
    <x v="8"/>
    <x v="25"/>
    <n v="518.73932000000002"/>
    <n v="66.877767750000004"/>
    <n v="128.92365234623048"/>
    <n v="8.3833625264559172E-3"/>
    <n v="4.6614722004247105E-3"/>
  </r>
  <r>
    <x v="2"/>
    <x v="8"/>
    <x v="26"/>
    <n v="3121.8419928000003"/>
    <n v="1145.8243515813997"/>
    <n v="367.03470394211155"/>
    <n v="5.0452186998193982E-2"/>
    <n v="7.9865529923677278E-2"/>
  </r>
  <r>
    <x v="2"/>
    <x v="8"/>
    <x v="27"/>
    <n v="545.40029499999991"/>
    <n v="145.37185765440012"/>
    <n v="266.54158237006482"/>
    <n v="8.8142313850837484E-3"/>
    <n v="1.0132617998155064E-2"/>
  </r>
  <r>
    <x v="2"/>
    <x v="9"/>
    <x v="0"/>
    <n v="62000.453188007566"/>
    <n v="14815.268453462228"/>
    <n v="238.95419616590593"/>
    <n v="1"/>
    <n v="1"/>
  </r>
  <r>
    <x v="2"/>
    <x v="9"/>
    <x v="1"/>
    <n v="798.13614300000006"/>
    <n v="253.18994492213"/>
    <n v="317.22651222190046"/>
    <n v="1.2873069501278735E-2"/>
    <n v="1.7089797982226991E-2"/>
  </r>
  <r>
    <x v="2"/>
    <x v="9"/>
    <x v="2"/>
    <n v="123.83557499999999"/>
    <n v="44.541055146859996"/>
    <n v="359.67899488382074"/>
    <n v="1.9973333843945657E-3"/>
    <n v="3.0064291637220421E-3"/>
  </r>
  <r>
    <x v="2"/>
    <x v="9"/>
    <x v="3"/>
    <n v="23929.744147713038"/>
    <n v="3844.9722810219191"/>
    <n v="160.67753408844459"/>
    <n v="0.38596079411144768"/>
    <n v="0.25952768207337984"/>
  </r>
  <r>
    <x v="2"/>
    <x v="9"/>
    <x v="4"/>
    <n v="23459.736084913038"/>
    <n v="3708.2316913391492"/>
    <n v="158.06792019812676"/>
    <n v="0.37838007431614606"/>
    <n v="0.25029797488904498"/>
  </r>
  <r>
    <x v="2"/>
    <x v="9"/>
    <x v="5"/>
    <n v="17760.391829222222"/>
    <n v="4540.2336865507677"/>
    <n v="255.63814865167856"/>
    <n v="0.28645583888502163"/>
    <n v="0.30645638996097613"/>
  </r>
  <r>
    <x v="2"/>
    <x v="9"/>
    <x v="6"/>
    <n v="3068.9455939999998"/>
    <n v="1170.2757007958719"/>
    <n v="381.32826567008607"/>
    <n v="4.9498760673472149E-2"/>
    <n v="7.8991191045369571E-2"/>
  </r>
  <r>
    <x v="2"/>
    <x v="9"/>
    <x v="7"/>
    <n v="13114.322396999998"/>
    <n v="2937.3921558842858"/>
    <n v="223.98352480309899"/>
    <n v="0.21151978288340376"/>
    <n v="0.19826789943842274"/>
  </r>
  <r>
    <x v="2"/>
    <x v="9"/>
    <x v="8"/>
    <n v="344.92095"/>
    <n v="67.429599817500005"/>
    <n v="195.49290878823106"/>
    <n v="5.56320046490751E-3"/>
    <n v="4.5513586223098219E-3"/>
  </r>
  <r>
    <x v="2"/>
    <x v="9"/>
    <x v="9"/>
    <n v="1.441811"/>
    <n v="0.21089747619999999"/>
    <n v="146.27262255593831"/>
    <n v="2.3254846148106579E-5"/>
    <n v="1.4235143754733293E-5"/>
  </r>
  <r>
    <x v="2"/>
    <x v="9"/>
    <x v="10"/>
    <n v="573.76805300000012"/>
    <n v="159.31967438892997"/>
    <n v="277.67261274989448"/>
    <n v="9.2542557916492959E-3"/>
    <n v="1.0753748734920699E-2"/>
  </r>
  <r>
    <x v="2"/>
    <x v="9"/>
    <x v="11"/>
    <n v="6859.9150257692309"/>
    <n v="2313.7286554771854"/>
    <n v="337.28240754960916"/>
    <n v="0.11064298199510757"/>
    <n v="0.1561719021660038"/>
  </r>
  <r>
    <x v="2"/>
    <x v="9"/>
    <x v="12"/>
    <n v="4380.9558899999993"/>
    <n v="1581.8997956073283"/>
    <n v="361.08553368870565"/>
    <n v="7.0660062382372796E-2"/>
    <n v="0.10677496668902069"/>
  </r>
  <r>
    <x v="2"/>
    <x v="9"/>
    <x v="13"/>
    <n v="2423.2888045104155"/>
    <n v="824.83316836801441"/>
    <n v="340.37757564544933"/>
    <n v="3.9085017607244525E-2"/>
    <n v="5.5674534076718435E-2"/>
  </r>
  <r>
    <x v="2"/>
    <x v="9"/>
    <x v="14"/>
    <n v="921.55868166666676"/>
    <n v="255.06915081244938"/>
    <n v="276.78015072371636"/>
    <n v="1.4863741058023737E-2"/>
    <n v="1.7216640495828574E-2"/>
  </r>
  <r>
    <x v="2"/>
    <x v="9"/>
    <x v="15"/>
    <n v="796.59552999999983"/>
    <n v="226.34217820197998"/>
    <n v="284.13689215903588"/>
    <n v="1.284822108613363E-2"/>
    <n v="1.5277629218327485E-2"/>
  </r>
  <r>
    <x v="2"/>
    <x v="9"/>
    <x v="16"/>
    <n v="95.947299999999998"/>
    <n v="19.984499752316001"/>
    <n v="208.28621287223299"/>
    <n v="1.5475257851592381E-3"/>
    <n v="1.3489124287616779E-3"/>
  </r>
  <r>
    <x v="2"/>
    <x v="9"/>
    <x v="17"/>
    <n v="2684.0858142865718"/>
    <n v="672.15811467728531"/>
    <n v="250.42348165606043"/>
    <n v="4.3291390244317454E-2"/>
    <n v="4.536928350563952E-2"/>
  </r>
  <r>
    <x v="2"/>
    <x v="9"/>
    <x v="18"/>
    <n v="39.680473045281204"/>
    <n v="9.5393404166651958"/>
    <n v="240.40389855683972"/>
    <n v="6.4000295167126933E-4"/>
    <n v="6.4388576195093623E-4"/>
  </r>
  <r>
    <x v="2"/>
    <x v="9"/>
    <x v="19"/>
    <n v="312.90491799790232"/>
    <n v="101.93430064326358"/>
    <n v="325.76765266420944"/>
    <n v="5.0468166264698517E-3"/>
    <n v="6.8803546127739748E-3"/>
  </r>
  <r>
    <x v="2"/>
    <x v="9"/>
    <x v="20"/>
    <n v="45.658474999999996"/>
    <n v="21.603651627860003"/>
    <n v="473.15753817577144"/>
    <n v="7.3642163326689174E-4"/>
    <n v="1.4582018338527897E-3"/>
  </r>
  <r>
    <x v="2"/>
    <x v="9"/>
    <x v="21"/>
    <n v="897.74234999999976"/>
    <n v="236.47158765550003"/>
    <n v="263.40696487750643"/>
    <n v="1.4479609484106893E-2"/>
    <n v="1.5961343420695034E-2"/>
  </r>
  <r>
    <x v="2"/>
    <x v="9"/>
    <x v="22"/>
    <n v="2.9000000000000001E-2"/>
    <n v="4.64E-4"/>
    <n v="16"/>
    <n v="4.6773851655667132E-7"/>
    <n v="3.1319040991900916E-8"/>
  </r>
  <r>
    <x v="2"/>
    <x v="9"/>
    <x v="23"/>
    <n v="312.73824779999956"/>
    <n v="112.78600781216997"/>
    <n v="360.64027539189317"/>
    <n v="5.0441284171208432E-3"/>
    <n v="7.6128224180651042E-3"/>
  </r>
  <r>
    <x v="2"/>
    <x v="9"/>
    <x v="24"/>
    <n v="0"/>
    <n v="0"/>
    <m/>
    <n v="0"/>
    <n v="0"/>
  </r>
  <r>
    <x v="2"/>
    <x v="9"/>
    <x v="25"/>
    <n v="189.26227505172801"/>
    <n v="30.680456073061869"/>
    <n v="162.10550182109179"/>
    <n v="3.0525950266495159E-3"/>
    <n v="2.0708673737121555E-3"/>
  </r>
  <r>
    <x v="2"/>
    <x v="9"/>
    <x v="26"/>
    <n v="3616.5397901719698"/>
    <n v="1336.4707423991476"/>
    <n v="369.5440448439245"/>
    <n v="5.8330860569765941E-2"/>
    <n v="9.0209012857058526E-2"/>
  </r>
  <r>
    <x v="2"/>
    <x v="9"/>
    <x v="27"/>
    <n v="288.64639877254984"/>
    <n v="34.636729322178951"/>
    <n v="119.99709495586781"/>
    <n v="4.6555530472861322E-3"/>
    <n v="2.3379076410920238E-3"/>
  </r>
  <r>
    <x v="2"/>
    <x v="10"/>
    <x v="0"/>
    <n v="62900.127961579201"/>
    <n v="15225.483431952178"/>
    <n v="242.05806769188519"/>
    <n v="1"/>
    <n v="1"/>
  </r>
  <r>
    <x v="2"/>
    <x v="10"/>
    <x v="1"/>
    <n v="890.66423299999985"/>
    <n v="274.72983819605201"/>
    <n v="308.45500247684475"/>
    <n v="1.4159974897730533E-2"/>
    <n v="1.804407981026759E-2"/>
  </r>
  <r>
    <x v="2"/>
    <x v="10"/>
    <x v="2"/>
    <n v="171.65415000000004"/>
    <n v="47.690145724109996"/>
    <n v="277.82693121086783"/>
    <n v="2.7289952431392545E-3"/>
    <n v="3.132258225970515E-3"/>
  </r>
  <r>
    <x v="2"/>
    <x v="10"/>
    <x v="3"/>
    <n v="24333.473943081608"/>
    <n v="3935.6120463680463"/>
    <n v="161.73654676573639"/>
    <n v="0.38685889411775182"/>
    <n v="0.25848847847476397"/>
  </r>
  <r>
    <x v="2"/>
    <x v="10"/>
    <x v="4"/>
    <n v="23808.238412081613"/>
    <n v="3759.8974273282843"/>
    <n v="157.92421775398154"/>
    <n v="0.37850858469833665"/>
    <n v="0.2469476548401589"/>
  </r>
  <r>
    <x v="2"/>
    <x v="10"/>
    <x v="5"/>
    <n v="18336.441157291669"/>
    <n v="4796.70565610426"/>
    <n v="261.5941455028094"/>
    <n v="0.29151675444113523"/>
    <n v="0.31504455523808855"/>
  </r>
  <r>
    <x v="2"/>
    <x v="10"/>
    <x v="6"/>
    <n v="2713.24019"/>
    <n v="1015.1560873930499"/>
    <n v="374.1489939351996"/>
    <n v="4.3135686332105835E-2"/>
    <n v="6.6674801619937052E-2"/>
  </r>
  <r>
    <x v="2"/>
    <x v="10"/>
    <x v="7"/>
    <n v="14023.338462999998"/>
    <n v="3311.2295892600068"/>
    <n v="236.1227747584179"/>
    <n v="0.22294610388655753"/>
    <n v="0.21747943860429844"/>
  </r>
  <r>
    <x v="2"/>
    <x v="10"/>
    <x v="8"/>
    <n v="290.102419"/>
    <n v="61.609960854832984"/>
    <n v="212.37313727753849"/>
    <n v="4.6121117460556048E-3"/>
    <n v="4.0465027682167649E-3"/>
  </r>
  <r>
    <x v="2"/>
    <x v="10"/>
    <x v="9"/>
    <n v="5.9585129999999999"/>
    <n v="0.29827548208000004"/>
    <n v="50.058711305991956"/>
    <n v="9.4729743692089025E-5"/>
    <n v="1.9590542619752852E-5"/>
  </r>
  <r>
    <x v="2"/>
    <x v="10"/>
    <x v="10"/>
    <n v="540.29953760000001"/>
    <n v="140.68134948518599"/>
    <n v="260.37658686529659"/>
    <n v="8.5898002930936326E-3"/>
    <n v="9.2398609288130915E-3"/>
  </r>
  <r>
    <x v="2"/>
    <x v="10"/>
    <x v="11"/>
    <n v="7213.1287960000009"/>
    <n v="2471.7737925577553"/>
    <n v="342.67706323620104"/>
    <n v="0.1146759001890416"/>
    <n v="0.16234451954218376"/>
  </r>
  <r>
    <x v="2"/>
    <x v="10"/>
    <x v="12"/>
    <n v="4763.1345770000007"/>
    <n v="1703.3451984778453"/>
    <n v="357.61013486851243"/>
    <n v="7.5725355915164896E-2"/>
    <n v="0.11187462165590141"/>
  </r>
  <r>
    <x v="2"/>
    <x v="10"/>
    <x v="13"/>
    <n v="2483.7420840441555"/>
    <n v="812.35955639230463"/>
    <n v="327.07081850848994"/>
    <n v="3.948707521805489E-2"/>
    <n v="5.335525535350083E-2"/>
  </r>
  <r>
    <x v="2"/>
    <x v="10"/>
    <x v="14"/>
    <n v="927.40916999999979"/>
    <n v="256.21413854485002"/>
    <n v="276.26871378126452"/>
    <n v="1.4744153947770695E-2"/>
    <n v="1.6827980516346652E-2"/>
  </r>
  <r>
    <x v="2"/>
    <x v="10"/>
    <x v="15"/>
    <n v="787.36744999999996"/>
    <n v="226.55454668845002"/>
    <n v="287.73674437322757"/>
    <n v="1.2517740035138586E-2"/>
    <n v="1.4879957519969643E-2"/>
  </r>
  <r>
    <x v="2"/>
    <x v="10"/>
    <x v="16"/>
    <n v="114.59251999999999"/>
    <n v="24.168933302399999"/>
    <n v="210.91196268656978"/>
    <n v="1.8218169614852876E-3"/>
    <n v="1.5874000592768771E-3"/>
  </r>
  <r>
    <x v="2"/>
    <x v="10"/>
    <x v="17"/>
    <n v="2359.5211074099802"/>
    <n v="607.18105876173661"/>
    <n v="257.33232767230146"/>
    <n v="3.7512182945815757E-2"/>
    <n v="3.9879263044450025E-2"/>
  </r>
  <r>
    <x v="2"/>
    <x v="10"/>
    <x v="18"/>
    <n v="66.621645750580484"/>
    <n v="18.343727597907353"/>
    <n v="275.34185610759283"/>
    <n v="1.059165504262161E-3"/>
    <n v="1.2048042796073872E-3"/>
  </r>
  <r>
    <x v="2"/>
    <x v="10"/>
    <x v="19"/>
    <n v="342.68780416427694"/>
    <n v="117.08078667739066"/>
    <n v="341.65437244817946"/>
    <n v="5.4481257076869271E-3"/>
    <n v="7.6897910795847109E-3"/>
  </r>
  <r>
    <x v="2"/>
    <x v="10"/>
    <x v="20"/>
    <n v="46.851056999999997"/>
    <n v="21.137363674724"/>
    <n v="451.16087081501706"/>
    <n v="7.4484835752031641E-4"/>
    <n v="1.3882885078292594E-3"/>
  </r>
  <r>
    <x v="2"/>
    <x v="10"/>
    <x v="21"/>
    <n v="790.39511999999991"/>
    <n v="198.35811821825001"/>
    <n v="250.96070711854856"/>
    <n v="1.2565874595402904E-2"/>
    <n v="1.3028034157652817E-2"/>
  </r>
  <r>
    <x v="2"/>
    <x v="10"/>
    <x v="22"/>
    <n v="5.8999999999999997E-2"/>
    <n v="9.4399999999999996E-4"/>
    <n v="16"/>
    <n v="9.3799491212543333E-7"/>
    <n v="6.2001315374914324E-8"/>
  </r>
  <r>
    <x v="2"/>
    <x v="10"/>
    <x v="23"/>
    <n v="359.79500385769239"/>
    <n v="129.0257352520261"/>
    <n v="358.60902421829871"/>
    <n v="5.7200997123163753E-3"/>
    <n v="8.4743276513146951E-3"/>
  </r>
  <r>
    <x v="2"/>
    <x v="10"/>
    <x v="24"/>
    <n v="0"/>
    <n v="0"/>
    <m/>
    <n v="0"/>
    <n v="0"/>
  </r>
  <r>
    <x v="2"/>
    <x v="10"/>
    <x v="25"/>
    <n v="74.118405044715431"/>
    <n v="12.692384931358644"/>
    <n v="171.24471207524451"/>
    <n v="1.1783506241829684E-3"/>
    <n v="8.3362771291205261E-4"/>
  </r>
  <r>
    <x v="2"/>
    <x v="10"/>
    <x v="26"/>
    <n v="3708.0029608673626"/>
    <n v="1361.6380672387277"/>
    <n v="367.21601401316525"/>
    <n v="5.8950642566773369E-2"/>
    <n v="8.9431516137030889E-2"/>
  </r>
  <r>
    <x v="2"/>
    <x v="10"/>
    <x v="27"/>
    <n v="130.85600446716791"/>
    <n v="10.040631614689374"/>
    <n v="76.730385094469199"/>
    <n v="2.0803773968011267E-3"/>
    <n v="6.5946225350179159E-4"/>
  </r>
  <r>
    <x v="2"/>
    <x v="11"/>
    <x v="0"/>
    <n v="63473.303289841671"/>
    <n v="15254.360804826712"/>
    <n v="240.32719291715253"/>
    <n v="1"/>
    <n v="1"/>
  </r>
  <r>
    <x v="2"/>
    <x v="11"/>
    <x v="1"/>
    <n v="1067.8769090000003"/>
    <n v="326.07103891416199"/>
    <n v="305.34515370269315"/>
    <n v="1.6824032367177971E-2"/>
    <n v="2.1375595024013601E-2"/>
  </r>
  <r>
    <x v="2"/>
    <x v="11"/>
    <x v="2"/>
    <n v="231.62550900000002"/>
    <n v="72.023585239010004"/>
    <n v="310.94841647605404"/>
    <n v="3.6491800015876845E-3"/>
    <n v="4.7215079124272872E-3"/>
  </r>
  <r>
    <x v="2"/>
    <x v="11"/>
    <x v="3"/>
    <n v="24366.539889589763"/>
    <n v="4100.5397561362024"/>
    <n v="168.28568088520834"/>
    <n v="0.38388643140760265"/>
    <n v="0.2688109851734154"/>
  </r>
  <r>
    <x v="2"/>
    <x v="11"/>
    <x v="4"/>
    <n v="23832.577862589758"/>
    <n v="3903.2947114824669"/>
    <n v="163.77979478290132"/>
    <n v="0.37547404384740674"/>
    <n v="0.25588058139069353"/>
  </r>
  <r>
    <x v="2"/>
    <x v="11"/>
    <x v="5"/>
    <n v="17710.682063364289"/>
    <n v="4346.5818304535514"/>
    <n v="245.42148150492417"/>
    <n v="0.27902568710645193"/>
    <n v="0.28494027944312333"/>
  </r>
  <r>
    <x v="2"/>
    <x v="11"/>
    <x v="6"/>
    <n v="2569.8691318749998"/>
    <n v="969.33687240379356"/>
    <n v="377.19308753148709"/>
    <n v="4.0487401768583932E-2"/>
    <n v="6.354490265479236E-2"/>
  </r>
  <r>
    <x v="2"/>
    <x v="11"/>
    <x v="7"/>
    <n v="13419.814441999997"/>
    <n v="2923.8650688131252"/>
    <n v="217.87671367960974"/>
    <n v="0.21142454774600833"/>
    <n v="0.19167404693141712"/>
  </r>
  <r>
    <x v="2"/>
    <x v="11"/>
    <x v="8"/>
    <n v="422.28153000000003"/>
    <n v="105.69307683066"/>
    <n v="250.2905510232948"/>
    <n v="6.652899851008422E-3"/>
    <n v="6.9287122668041986E-3"/>
  </r>
  <r>
    <x v="2"/>
    <x v="11"/>
    <x v="9"/>
    <n v="2.519841"/>
    <n v="0.17708834887"/>
    <n v="70.277588494670894"/>
    <n v="3.9699225806690885E-5"/>
    <n v="1.1609031091880725E-5"/>
  </r>
  <r>
    <x v="2"/>
    <x v="11"/>
    <x v="10"/>
    <n v="490.52513937962971"/>
    <n v="115.18550518526509"/>
    <n v="234.82079905413397"/>
    <n v="7.7280543780700603E-3"/>
    <n v="7.5509886424620712E-3"/>
  </r>
  <r>
    <x v="2"/>
    <x v="11"/>
    <x v="11"/>
    <n v="7322.3344727023823"/>
    <n v="2525.1384256603633"/>
    <n v="344.85428589394047"/>
    <n v="0.11536085398401277"/>
    <n v="0.16553551197382005"/>
  </r>
  <r>
    <x v="2"/>
    <x v="11"/>
    <x v="12"/>
    <n v="4682.7391719999987"/>
    <n v="1691.4026853121377"/>
    <n v="361.19942264256827"/>
    <n v="7.3774940475635029E-2"/>
    <n v="0.11087994488611755"/>
  </r>
  <r>
    <x v="2"/>
    <x v="11"/>
    <x v="13"/>
    <n v="2449.8552612054805"/>
    <n v="759.61722615920883"/>
    <n v="310.06616520905408"/>
    <n v="3.8596624631596223E-2"/>
    <n v="4.9796726056122544E-2"/>
  </r>
  <r>
    <x v="2"/>
    <x v="11"/>
    <x v="14"/>
    <n v="821.52352000000008"/>
    <n v="235.72742242317003"/>
    <n v="286.93934705992353"/>
    <n v="1.2942819696158424E-2"/>
    <n v="1.545311700956898E-2"/>
  </r>
  <r>
    <x v="2"/>
    <x v="11"/>
    <x v="15"/>
    <n v="694.28616000000011"/>
    <n v="204.50486653037004"/>
    <n v="294.55414541227498"/>
    <n v="1.0938238976308554E-2"/>
    <n v="1.3406321585474862E-2"/>
  </r>
  <r>
    <x v="2"/>
    <x v="11"/>
    <x v="16"/>
    <n v="101.20636"/>
    <n v="21.549642892800001"/>
    <n v="212.92775367872139"/>
    <n v="1.594471293511475E-3"/>
    <n v="1.4126873730416398E-3"/>
  </r>
  <r>
    <x v="2"/>
    <x v="11"/>
    <x v="17"/>
    <n v="2685.5865844883583"/>
    <n v="713.92835537149665"/>
    <n v="265.83702774472641"/>
    <n v="4.2310490321025442E-2"/>
    <n v="4.6801591001151541E-2"/>
  </r>
  <r>
    <x v="2"/>
    <x v="11"/>
    <x v="18"/>
    <n v="56.363180906250001"/>
    <n v="11.651089064084163"/>
    <n v="206.71454088908948"/>
    <n v="8.879824742833326E-4"/>
    <n v="7.6378743187964851E-4"/>
  </r>
  <r>
    <x v="2"/>
    <x v="11"/>
    <x v="19"/>
    <n v="366.09160965085425"/>
    <n v="107.9329490546"/>
    <n v="294.82497333805844"/>
    <n v="5.7676470370409084E-3"/>
    <n v="7.0755471458658807E-3"/>
  </r>
  <r>
    <x v="2"/>
    <x v="11"/>
    <x v="20"/>
    <n v="40.40000000000002"/>
    <n v="16.769935"/>
    <n v="415.09740099009878"/>
    <n v="6.3648806515582241E-4"/>
    <n v="1.0993535038645301E-3"/>
  </r>
  <r>
    <x v="2"/>
    <x v="11"/>
    <x v="21"/>
    <n v="800.37842999999998"/>
    <n v="211.70835201360609"/>
    <n v="264.51031671806305"/>
    <n v="1.2609686096612737E-2"/>
    <n v="1.3878546254564684E-2"/>
  </r>
  <r>
    <x v="2"/>
    <x v="11"/>
    <x v="22"/>
    <n v="1.7999999999999999E-2"/>
    <n v="2.8799999999999995E-4"/>
    <n v="16"/>
    <n v="2.8358379140605933E-7"/>
    <n v="1.8879847126001658E-8"/>
  </r>
  <r>
    <x v="2"/>
    <x v="11"/>
    <x v="23"/>
    <n v="394.07161888701609"/>
    <n v="130.58598011781416"/>
    <n v="331.37626223027837"/>
    <n v="6.2084624316390931E-3"/>
    <n v="8.5605671577202221E-3"/>
  </r>
  <r>
    <x v="2"/>
    <x v="11"/>
    <x v="24"/>
    <n v="0"/>
    <n v="0"/>
    <m/>
    <n v="0"/>
    <n v="0"/>
  </r>
  <r>
    <x v="2"/>
    <x v="11"/>
    <x v="25"/>
    <n v="90.595148654484589"/>
    <n v="14.855345269337956"/>
    <n v="163.97506367580309"/>
    <n v="1.4272953188019053E-3"/>
    <n v="9.7384252669816874E-4"/>
  </r>
  <r>
    <x v="2"/>
    <x v="11"/>
    <x v="26"/>
    <n v="4124.4403156068402"/>
    <n v="1498.8668344079395"/>
    <n v="363.41096481290867"/>
    <n v="6.4979134562655097E-2"/>
    <n v="9.8258252416166467E-2"/>
  </r>
  <r>
    <x v="2"/>
    <x v="11"/>
    <x v="27"/>
    <n v="261.21977540633873"/>
    <n v="33.330306416383664"/>
    <n v="127.59488198983756"/>
    <n v="4.1154274611093795E-3"/>
    <n v="2.1849690618198467E-3"/>
  </r>
  <r>
    <x v="3"/>
    <x v="12"/>
    <x v="0"/>
    <n v="60083.443450800012"/>
    <n v="14232.032659607543"/>
    <n v="236.87112192998057"/>
    <n v="1"/>
    <n v="1"/>
  </r>
  <r>
    <x v="3"/>
    <x v="12"/>
    <x v="1"/>
    <n v="818.41852000000006"/>
    <n v="232.76746963468"/>
    <n v="284.41129317880046"/>
    <n v="1.3621365104850741E-2"/>
    <n v="1.6355180964087158E-2"/>
  </r>
  <r>
    <x v="3"/>
    <x v="12"/>
    <x v="2"/>
    <n v="134.88641000000001"/>
    <n v="43.294224046570001"/>
    <n v="320.9680207707359"/>
    <n v="2.2449846788567176E-3"/>
    <n v="3.0420267492390555E-3"/>
  </r>
  <r>
    <x v="3"/>
    <x v="12"/>
    <x v="3"/>
    <n v="24299.987706531578"/>
    <n v="4329.2084963542102"/>
    <n v="178.15681837528524"/>
    <n v="0.40443733432871387"/>
    <n v="0.30418764486404648"/>
  </r>
  <r>
    <x v="3"/>
    <x v="12"/>
    <x v="4"/>
    <n v="23896.274516531579"/>
    <n v="4199.3636933335993"/>
    <n v="175.7329867644622"/>
    <n v="0.39771812572791881"/>
    <n v="0.29506422545333022"/>
  </r>
  <r>
    <x v="3"/>
    <x v="12"/>
    <x v="5"/>
    <n v="15855.110586631579"/>
    <n v="3812.4582963547732"/>
    <n v="240.45611511340022"/>
    <n v="0.2638848520660223"/>
    <n v="0.26787869221063915"/>
  </r>
  <r>
    <x v="3"/>
    <x v="12"/>
    <x v="6"/>
    <n v="2795.2750160000001"/>
    <n v="1091.02455340444"/>
    <n v="390.3102725704897"/>
    <n v="4.652321597194977E-2"/>
    <n v="7.665978426967196E-2"/>
  </r>
  <r>
    <x v="3"/>
    <x v="12"/>
    <x v="7"/>
    <n v="11390.694860000001"/>
    <n v="2292.2685723963787"/>
    <n v="201.240451137533"/>
    <n v="0.18958125909223889"/>
    <n v="0.16106403261019422"/>
  </r>
  <r>
    <x v="3"/>
    <x v="12"/>
    <x v="8"/>
    <n v="416.67407499999996"/>
    <n v="92.351462122059999"/>
    <n v="221.63956834141891"/>
    <n v="6.9349233510758767E-3"/>
    <n v="6.4889861013434922E-3"/>
  </r>
  <r>
    <x v="3"/>
    <x v="12"/>
    <x v="9"/>
    <n v="1.8112409999999999"/>
    <n v="5.8531596400000004E-2"/>
    <n v="32.315741748337196"/>
    <n v="3.0145426027107693E-5"/>
    <n v="4.1126659697824248E-6"/>
  </r>
  <r>
    <x v="3"/>
    <x v="12"/>
    <x v="10"/>
    <n v="525.49715194308203"/>
    <n v="99.260146210342199"/>
    <n v="188.88807644973369"/>
    <n v="8.7461224217848157E-3"/>
    <n v="6.9744181020646532E-3"/>
  </r>
  <r>
    <x v="3"/>
    <x v="12"/>
    <x v="11"/>
    <n v="6705.8203469999999"/>
    <n v="2221.3136890650139"/>
    <n v="331.25159549774827"/>
    <n v="0.1116084558717267"/>
    <n v="0.15607845640836718"/>
  </r>
  <r>
    <x v="3"/>
    <x v="12"/>
    <x v="12"/>
    <n v="4197.0487869999997"/>
    <n v="1510.540439013874"/>
    <n v="359.90538010724202"/>
    <n v="6.9853665934390047E-2"/>
    <n v="0.10613666193311898"/>
  </r>
  <r>
    <x v="3"/>
    <x v="12"/>
    <x v="13"/>
    <n v="2552.3691129188355"/>
    <n v="779.39507380463158"/>
    <n v="305.36142670733534"/>
    <n v="4.2480406686558683E-2"/>
    <n v="5.4763440503945826E-2"/>
  </r>
  <r>
    <x v="3"/>
    <x v="12"/>
    <x v="14"/>
    <n v="581.08150000000001"/>
    <n v="161.76166219590002"/>
    <n v="278.38033424898231"/>
    <n v="9.6712416370713667E-3"/>
    <n v="1.1366026629140737E-2"/>
  </r>
  <r>
    <x v="3"/>
    <x v="12"/>
    <x v="15"/>
    <n v="474.34070000000003"/>
    <n v="143.42756805190001"/>
    <n v="302.37246783145531"/>
    <n v="7.8946989845616808E-3"/>
    <n v="1.0077799249222291E-2"/>
  </r>
  <r>
    <x v="3"/>
    <x v="12"/>
    <x v="16"/>
    <n v="74.859399999999994"/>
    <n v="10.104637316"/>
    <n v="134.98154294584248"/>
    <n v="1.2459239301305931E-3"/>
    <n v="7.0999256098381116E-4"/>
  </r>
  <r>
    <x v="3"/>
    <x v="12"/>
    <x v="17"/>
    <n v="2586.5567004672857"/>
    <n v="626.05413328586269"/>
    <n v="242.0415269353114"/>
    <n v="4.3049408487802733E-2"/>
    <n v="4.3989087733243476E-2"/>
  </r>
  <r>
    <x v="3"/>
    <x v="12"/>
    <x v="18"/>
    <n v="53.291412000000001"/>
    <n v="11.561594544969999"/>
    <n v="216.9504261769232"/>
    <n v="8.869566878875419E-4"/>
    <n v="8.1236425052504178E-4"/>
  </r>
  <r>
    <x v="3"/>
    <x v="12"/>
    <x v="19"/>
    <n v="387.70393582320412"/>
    <n v="128.57053696728036"/>
    <n v="331.6204069331643"/>
    <n v="6.4527582567846624E-3"/>
    <n v="9.0338843398091086E-3"/>
  </r>
  <r>
    <x v="3"/>
    <x v="12"/>
    <x v="20"/>
    <n v="47.836396000000001"/>
    <n v="18.149185870322999"/>
    <n v="379.40119632597322"/>
    <n v="7.9616601933228681E-4"/>
    <n v="1.2752349790366119E-3"/>
  </r>
  <r>
    <x v="3"/>
    <x v="12"/>
    <x v="21"/>
    <n v="734.05501000000004"/>
    <n v="205.49976338326999"/>
    <n v="279.95144857504619"/>
    <n v="1.2217259328704905E-2"/>
    <n v="1.4439241976060556E-2"/>
  </r>
  <r>
    <x v="3"/>
    <x v="12"/>
    <x v="22"/>
    <n v="4.2999999999999997E-2"/>
    <n v="6.8800000000000003E-4"/>
    <n v="16"/>
    <n v="7.1567136519415729E-7"/>
    <n v="4.8341654102062189E-8"/>
  </r>
  <r>
    <x v="3"/>
    <x v="12"/>
    <x v="23"/>
    <n v="337.68723362823738"/>
    <n v="115.81421348475672"/>
    <n v="342.96296084517525"/>
    <n v="5.6203042674269543E-3"/>
    <n v="8.1375736168350227E-3"/>
  </r>
  <r>
    <x v="3"/>
    <x v="12"/>
    <x v="24"/>
    <n v="4.3170000000000002"/>
    <n v="0.88621259000000041"/>
    <n v="205.28436182534176"/>
    <n v="7.1850076361469243E-5"/>
    <n v="6.226886989341958E-5"/>
  </r>
  <r>
    <x v="3"/>
    <x v="12"/>
    <x v="25"/>
    <n v="90.497492441507248"/>
    <n v="14.379047634911768"/>
    <n v="158.88890671977035"/>
    <n v="1.5061968363316613E-3"/>
    <n v="1.0103298649476453E-3"/>
  </r>
  <r>
    <x v="3"/>
    <x v="12"/>
    <x v="26"/>
    <n v="3950.5250835005077"/>
    <n v="1371.6337961974921"/>
    <n v="347.20290776691019"/>
    <n v="6.5750643714943505E-2"/>
    <n v="9.6376521119880265E-2"/>
  </r>
  <r>
    <x v="3"/>
    <x v="12"/>
    <x v="27"/>
    <n v="134.15994591418962"/>
    <n v="10.908660310666207"/>
    <n v="81.310857993663191"/>
    <n v="2.2328937592274978E-3"/>
    <n v="7.6648645851034886E-4"/>
  </r>
  <r>
    <x v="3"/>
    <x v="13"/>
    <x v="0"/>
    <n v="58124.312207217095"/>
    <n v="14014.645547922206"/>
    <n v="241.11503458241449"/>
    <n v="1"/>
    <n v="1"/>
  </r>
  <r>
    <x v="3"/>
    <x v="13"/>
    <x v="1"/>
    <n v="661.33589000000006"/>
    <n v="208.96408571630997"/>
    <n v="315.97269840641792"/>
    <n v="1.1377956398731962E-2"/>
    <n v="1.4910408187047636E-2"/>
  </r>
  <r>
    <x v="3"/>
    <x v="13"/>
    <x v="2"/>
    <n v="109.78640000000001"/>
    <n v="41.238957572300002"/>
    <n v="375.62901754953253"/>
    <n v="1.8888206299732906E-3"/>
    <n v="2.942561581831375E-3"/>
  </r>
  <r>
    <x v="3"/>
    <x v="13"/>
    <x v="3"/>
    <n v="20927.945455859939"/>
    <n v="3411.9444242263153"/>
    <n v="163.03293753429352"/>
    <n v="0.36005493503734548"/>
    <n v="0.2434556345045891"/>
  </r>
  <r>
    <x v="3"/>
    <x v="13"/>
    <x v="4"/>
    <n v="20220.665025859944"/>
    <n v="3206.7036447098048"/>
    <n v="158.58546890563656"/>
    <n v="0.3478865255862626"/>
    <n v="0.22881089883755404"/>
  </r>
  <r>
    <x v="3"/>
    <x v="13"/>
    <x v="5"/>
    <n v="16992.477037721979"/>
    <n v="4321.4924074346636"/>
    <n v="254.31797835249597"/>
    <n v="0.29234715031366998"/>
    <n v="0.30835545520274416"/>
  </r>
  <r>
    <x v="3"/>
    <x v="13"/>
    <x v="6"/>
    <n v="2931.3017309999996"/>
    <n v="1192.9319967407341"/>
    <n v="406.96322187677731"/>
    <n v="5.043159427933893E-2"/>
    <n v="8.5120383006589612E-2"/>
  </r>
  <r>
    <x v="3"/>
    <x v="13"/>
    <x v="7"/>
    <n v="12523.300777000002"/>
    <n v="2669.9011005178972"/>
    <n v="213.19467990590582"/>
    <n v="0.21545718652727605"/>
    <n v="0.19050792910804179"/>
  </r>
  <r>
    <x v="3"/>
    <x v="13"/>
    <x v="8"/>
    <n v="496.73769500000003"/>
    <n v="113.86492467538999"/>
    <n v="229.22545605360185"/>
    <n v="8.5461259864735538E-3"/>
    <n v="8.1247095608687342E-3"/>
  </r>
  <r>
    <x v="3"/>
    <x v="13"/>
    <x v="9"/>
    <n v="3.7332720000000004"/>
    <n v="0.15311229904000001"/>
    <n v="41.01289674044645"/>
    <n v="6.4229095506380078E-5"/>
    <n v="1.0925163859224413E-5"/>
  </r>
  <r>
    <x v="3"/>
    <x v="13"/>
    <x v="10"/>
    <n v="520.82134799286916"/>
    <n v="94.189560752491118"/>
    <n v="180.8481182952215"/>
    <n v="8.9604733065245731E-3"/>
    <n v="6.7207950732978434E-3"/>
  </r>
  <r>
    <x v="3"/>
    <x v="13"/>
    <x v="11"/>
    <n v="6932.4903130000002"/>
    <n v="2444.706642638203"/>
    <n v="352.64479750571314"/>
    <n v="0.11927006186817668"/>
    <n v="0.17443942012508851"/>
  </r>
  <r>
    <x v="3"/>
    <x v="13"/>
    <x v="12"/>
    <n v="4489.2306660000004"/>
    <n v="1677.4938875088235"/>
    <n v="373.67068264360455"/>
    <n v="7.7234989895374417E-2"/>
    <n v="0.11969577694796046"/>
  </r>
  <r>
    <x v="3"/>
    <x v="13"/>
    <x v="13"/>
    <n v="2559.6039858181543"/>
    <n v="827.55167944434675"/>
    <n v="323.31238895919569"/>
    <n v="4.4036718691706722E-2"/>
    <n v="5.9049062397945454E-2"/>
  </r>
  <r>
    <x v="3"/>
    <x v="13"/>
    <x v="14"/>
    <n v="821.36973199999989"/>
    <n v="212.35513160277998"/>
    <n v="258.53780986755424"/>
    <n v="1.4131259378549916E-2"/>
    <n v="1.5152372628807833E-2"/>
  </r>
  <r>
    <x v="3"/>
    <x v="13"/>
    <x v="15"/>
    <n v="693.66654999999992"/>
    <n v="190.49305399935002"/>
    <n v="274.61761562432275"/>
    <n v="1.1934189389235813E-2"/>
    <n v="1.3592427532182025E-2"/>
  </r>
  <r>
    <x v="3"/>
    <x v="13"/>
    <x v="16"/>
    <n v="87.511443"/>
    <n v="11.430856997999999"/>
    <n v="130.62128341318746"/>
    <n v="1.5055910285530056E-3"/>
    <n v="8.1563653956947374E-4"/>
  </r>
  <r>
    <x v="3"/>
    <x v="13"/>
    <x v="17"/>
    <n v="2419.5078224221302"/>
    <n v="518.27636135522926"/>
    <n v="214.20735099603488"/>
    <n v="4.162643359626212E-2"/>
    <n v="3.6981053825657993E-2"/>
  </r>
  <r>
    <x v="3"/>
    <x v="13"/>
    <x v="18"/>
    <n v="52.208452506225804"/>
    <n v="12.260982148023544"/>
    <n v="234.84668783395628"/>
    <n v="8.9822056422963158E-4"/>
    <n v="8.7486922920011648E-4"/>
  </r>
  <r>
    <x v="3"/>
    <x v="13"/>
    <x v="19"/>
    <n v="379.198026255743"/>
    <n v="120.36863895516375"/>
    <n v="317.42949757334276"/>
    <n v="6.5239142082899222E-3"/>
    <n v="8.5887751169710785E-3"/>
  </r>
  <r>
    <x v="3"/>
    <x v="13"/>
    <x v="20"/>
    <n v="60.901428000000003"/>
    <n v="26.803030141494002"/>
    <n v="440.10511775674621"/>
    <n v="1.0477789015873823E-3"/>
    <n v="1.9125014649741025E-3"/>
  </r>
  <r>
    <x v="3"/>
    <x v="13"/>
    <x v="21"/>
    <n v="718.68671000000006"/>
    <n v="182.88508177879001"/>
    <n v="254.47121706033769"/>
    <n v="1.2364648848451461E-2"/>
    <n v="1.3049568835217835E-2"/>
  </r>
  <r>
    <x v="3"/>
    <x v="13"/>
    <x v="22"/>
    <n v="2.5000000000000001E-2"/>
    <n v="4.0000000000000002E-4"/>
    <n v="16"/>
    <n v="4.301126164017789E-7"/>
    <n v="2.8541570932509494E-8"/>
  </r>
  <r>
    <x v="3"/>
    <x v="13"/>
    <x v="23"/>
    <n v="312.02413408315545"/>
    <n v="106.634824585858"/>
    <n v="341.75184845618219"/>
    <n v="5.3682206676402182E-3"/>
    <n v="7.608813524482433E-3"/>
  </r>
  <r>
    <x v="3"/>
    <x v="13"/>
    <x v="24"/>
    <n v="1.1148900000000008"/>
    <n v="8.8377030069999973E-2"/>
    <n v="79.269730708859086"/>
    <n v="1.9181130196007185E-5"/>
    <n v="6.3060481813685716E-6"/>
  </r>
  <r>
    <x v="3"/>
    <x v="13"/>
    <x v="25"/>
    <n v="73.001234049365863"/>
    <n v="16.008462477993273"/>
    <n v="219.29029949230471"/>
    <n v="1.2559500711012551E-3"/>
    <n v="1.1422666683401541E-3"/>
  </r>
  <r>
    <x v="3"/>
    <x v="13"/>
    <x v="26"/>
    <n v="4026.0377589857308"/>
    <n v="1386.8842996828378"/>
    <n v="344.47871150424379"/>
    <n v="6.9265985369988278E-2"/>
    <n v="9.895964153645366E-2"/>
  </r>
  <r>
    <x v="3"/>
    <x v="13"/>
    <x v="27"/>
    <n v="165.09202152181246"/>
    <n v="9.213120977207554"/>
    <n v="55.805973494547636"/>
    <n v="2.840326452952222E-3"/>
    <n v="6.5739236470190141E-4"/>
  </r>
  <r>
    <x v="3"/>
    <x v="14"/>
    <x v="0"/>
    <n v="59426.845407000015"/>
    <n v="13938.160349487323"/>
    <n v="234.5431640200359"/>
    <n v="1"/>
    <n v="1"/>
  </r>
  <r>
    <x v="3"/>
    <x v="14"/>
    <x v="1"/>
    <n v="673.97053000000017"/>
    <n v="222.94646318277"/>
    <n v="330.79556636218194"/>
    <n v="1.1341179653473777E-2"/>
    <n v="1.5995400941916302E-2"/>
  </r>
  <r>
    <x v="3"/>
    <x v="14"/>
    <x v="2"/>
    <n v="97.076809999999995"/>
    <n v="40.477397378769993"/>
    <n v="416.96258229715204"/>
    <n v="1.6335514586908412E-3"/>
    <n v="2.9040702907581948E-3"/>
  </r>
  <r>
    <x v="3"/>
    <x v="14"/>
    <x v="3"/>
    <n v="22442.069799953915"/>
    <n v="3623.1278968489705"/>
    <n v="161.44357134369179"/>
    <n v="0.37764195030467518"/>
    <n v="0.25994304886743802"/>
  </r>
  <r>
    <x v="3"/>
    <x v="14"/>
    <x v="4"/>
    <n v="21680.42428995392"/>
    <n v="3481.8365512765108"/>
    <n v="160.5981739430207"/>
    <n v="0.36482542765765147"/>
    <n v="0.24980603350603442"/>
  </r>
  <r>
    <x v="3"/>
    <x v="14"/>
    <x v="5"/>
    <n v="16688.888894449876"/>
    <n v="3969.1075870797154"/>
    <n v="237.82934934630057"/>
    <n v="0.28083080601286731"/>
    <n v="0.28476552769933572"/>
  </r>
  <r>
    <x v="3"/>
    <x v="14"/>
    <x v="6"/>
    <n v="2265.5974300000003"/>
    <n v="882.15459707679997"/>
    <n v="389.36952584590449"/>
    <n v="3.812414094141249E-2"/>
    <n v="6.3290604710918505E-2"/>
  </r>
  <r>
    <x v="3"/>
    <x v="14"/>
    <x v="7"/>
    <n v="12875.219329"/>
    <n v="2652.6401216335535"/>
    <n v="206.02679098901069"/>
    <n v="0.21665661774271799"/>
    <n v="0.19031493792013401"/>
  </r>
  <r>
    <x v="3"/>
    <x v="14"/>
    <x v="8"/>
    <n v="346.76891000000001"/>
    <n v="83.617353548400004"/>
    <n v="241.13278652460514"/>
    <n v="5.835223250116409E-3"/>
    <n v="5.9991671391178706E-3"/>
  </r>
  <r>
    <x v="3"/>
    <x v="14"/>
    <x v="9"/>
    <n v="5.1004769999999997"/>
    <n v="0.25959289970000005"/>
    <n v="50.895808313614602"/>
    <n v="8.5827826886452962E-5"/>
    <n v="1.8624617108063939E-5"/>
  </r>
  <r>
    <x v="3"/>
    <x v="14"/>
    <x v="10"/>
    <n v="502.48733381566836"/>
    <n v="86.46258823808391"/>
    <n v="172.06918944906522"/>
    <n v="8.4555612934567662E-3"/>
    <n v="6.2032998667047329E-3"/>
  </r>
  <r>
    <x v="3"/>
    <x v="14"/>
    <x v="11"/>
    <n v="7217.372362000001"/>
    <n v="2440.4176943236821"/>
    <n v="338.13104990573322"/>
    <n v="0.12144969689321337"/>
    <n v="0.17508893807592377"/>
  </r>
  <r>
    <x v="3"/>
    <x v="14"/>
    <x v="12"/>
    <n v="4735.421018"/>
    <n v="1712.8862853128624"/>
    <n v="361.71784489741066"/>
    <n v="7.9684879545065077E-2"/>
    <n v="0.12289184816099968"/>
  </r>
  <r>
    <x v="3"/>
    <x v="14"/>
    <x v="13"/>
    <n v="2486.4570272142923"/>
    <n v="775.9733064587648"/>
    <n v="312.07991852090373"/>
    <n v="4.1840636335062929E-2"/>
    <n v="5.5672577083481958E-2"/>
  </r>
  <r>
    <x v="3"/>
    <x v="14"/>
    <x v="14"/>
    <n v="820.53324900000007"/>
    <n v="216.55289086725998"/>
    <n v="263.91726493859602"/>
    <n v="1.3807450881505949E-2"/>
    <n v="1.5536691029331232E-2"/>
  </r>
  <r>
    <x v="3"/>
    <x v="14"/>
    <x v="15"/>
    <n v="702.25286000000006"/>
    <n v="187.57268500150002"/>
    <n v="267.1013472291163"/>
    <n v="1.1817098067219301E-2"/>
    <n v="1.3457492258538937E-2"/>
  </r>
  <r>
    <x v="3"/>
    <x v="14"/>
    <x v="16"/>
    <n v="94.162013000000002"/>
    <n v="23.026712587999999"/>
    <n v="244.54354632371758"/>
    <n v="1.584502969240707E-3"/>
    <n v="1.6520625398635891E-3"/>
  </r>
  <r>
    <x v="3"/>
    <x v="14"/>
    <x v="17"/>
    <n v="2190.6500124302179"/>
    <n v="512.0843820822389"/>
    <n v="233.75910308655529"/>
    <n v="3.6862969882163331E-2"/>
    <n v="3.6739739624323843E-2"/>
  </r>
  <r>
    <x v="3"/>
    <x v="14"/>
    <x v="18"/>
    <n v="64.350301554743567"/>
    <n v="12.709693262596868"/>
    <n v="197.50790525487409"/>
    <n v="1.0828490241072701E-3"/>
    <n v="9.1186303959147372E-4"/>
  </r>
  <r>
    <x v="3"/>
    <x v="14"/>
    <x v="19"/>
    <n v="316.31074496365244"/>
    <n v="116.39047730431278"/>
    <n v="367.96245197957887"/>
    <n v="5.3226911641921599E-3"/>
    <n v="8.3504906232904613E-3"/>
  </r>
  <r>
    <x v="3"/>
    <x v="14"/>
    <x v="20"/>
    <n v="67.001317999999998"/>
    <n v="32.167559416270002"/>
    <n v="480.10338268674064"/>
    <n v="1.1274587695362973E-3"/>
    <n v="2.3078769801534961E-3"/>
  </r>
  <r>
    <x v="3"/>
    <x v="14"/>
    <x v="21"/>
    <n v="662.35915999999986"/>
    <n v="179.86896628003998"/>
    <n v="271.55805662903492"/>
    <n v="1.1145790348850979E-2"/>
    <n v="1.2904785263620242E-2"/>
  </r>
  <r>
    <x v="3"/>
    <x v="14"/>
    <x v="22"/>
    <n v="6.0999999999999999E-2"/>
    <n v="9.7599999999999998E-4"/>
    <n v="16"/>
    <n v="1.0264721201710411E-6"/>
    <n v="7.0023588158526206E-8"/>
  </r>
  <r>
    <x v="3"/>
    <x v="14"/>
    <x v="23"/>
    <n v="320.2922487692307"/>
    <n v="110.98190602386848"/>
    <n v="346.50200387406352"/>
    <n v="5.3896895683361104E-3"/>
    <n v="7.9624500824422382E-3"/>
  </r>
  <r>
    <x v="3"/>
    <x v="14"/>
    <x v="24"/>
    <n v="0"/>
    <n v="0"/>
    <m/>
    <n v="0"/>
    <n v="0"/>
  </r>
  <r>
    <x v="3"/>
    <x v="14"/>
    <x v="25"/>
    <n v="113.19712080303032"/>
    <n v="15.006477071395897"/>
    <n v="132.56942371801185"/>
    <n v="1.9048145670154753E-3"/>
    <n v="1.0766468956534762E-3"/>
  </r>
  <r>
    <x v="3"/>
    <x v="14"/>
    <x v="26"/>
    <n v="4322.4778988029011"/>
    <n v="1524.3239210706852"/>
    <n v="352.65048353233749"/>
    <n v="7.2736115625847225E-2"/>
    <n v="0.1093633508906183"/>
  </r>
  <r>
    <x v="3"/>
    <x v="14"/>
    <x v="27"/>
    <n v="186.49701824247282"/>
    <n v="16.160617528567013"/>
    <n v="86.65349012473699"/>
    <n v="3.1382621265725968E-3"/>
    <n v="1.1594512563604879E-3"/>
  </r>
  <r>
    <x v="3"/>
    <x v="15"/>
    <x v="0"/>
    <n v="58761.670471605838"/>
    <n v="13720.619304208909"/>
    <n v="233.49607310498149"/>
    <n v="1"/>
    <n v="1"/>
  </r>
  <r>
    <x v="3"/>
    <x v="15"/>
    <x v="1"/>
    <n v="777.87016729155459"/>
    <n v="246.98988766558998"/>
    <n v="317.52070981919451"/>
    <n v="1.3237713649877064E-2"/>
    <n v="1.8001365841396378E-2"/>
  </r>
  <r>
    <x v="3"/>
    <x v="15"/>
    <x v="2"/>
    <n v="178.33435"/>
    <n v="59.944013507450002"/>
    <n v="336.13273891120809"/>
    <n v="3.0348754310205112E-3"/>
    <n v="4.3688999875582659E-3"/>
  </r>
  <r>
    <x v="3"/>
    <x v="15"/>
    <x v="3"/>
    <n v="23427.750782655381"/>
    <n v="3823.034088489449"/>
    <n v="163.18400020371624"/>
    <n v="0.39869102758022984"/>
    <n v="0.27863422224073392"/>
  </r>
  <r>
    <x v="3"/>
    <x v="15"/>
    <x v="4"/>
    <n v="22784.784252655383"/>
    <n v="3724.911527009459"/>
    <n v="163.48241377687614"/>
    <n v="0.38774909000698327"/>
    <n v="0.27148275485398921"/>
  </r>
  <r>
    <x v="3"/>
    <x v="15"/>
    <x v="5"/>
    <n v="15233.203696260414"/>
    <n v="3556.1348622182886"/>
    <n v="233.4462883268134"/>
    <n v="0.25923707706065358"/>
    <n v="0.25918180392392465"/>
  </r>
  <r>
    <x v="3"/>
    <x v="15"/>
    <x v="6"/>
    <n v="1886.1270399999999"/>
    <n v="714.34191323899995"/>
    <n v="378.73478195774129"/>
    <n v="3.2097913909908217E-2"/>
    <n v="5.2063387038212616E-2"/>
  </r>
  <r>
    <x v="3"/>
    <x v="15"/>
    <x v="7"/>
    <n v="11880.261417"/>
    <n v="2489.0923202733857"/>
    <n v="209.51494524452397"/>
    <n v="0.20217705387971652"/>
    <n v="0.1814125343095728"/>
  </r>
  <r>
    <x v="3"/>
    <x v="15"/>
    <x v="8"/>
    <n v="475.52421699999996"/>
    <n v="125.55868754530999"/>
    <n v="264.04267765254531"/>
    <n v="8.0924216957000486E-3"/>
    <n v="9.1510947692276454E-3"/>
  </r>
  <r>
    <x v="3"/>
    <x v="15"/>
    <x v="9"/>
    <n v="3.758947"/>
    <n v="0.18184476442999997"/>
    <n v="48.376517261350045"/>
    <n v="6.3969369315604408E-5"/>
    <n v="1.3253393334382338E-5"/>
  </r>
  <r>
    <x v="3"/>
    <x v="15"/>
    <x v="10"/>
    <n v="601.11544322510804"/>
    <n v="120.54206998153325"/>
    <n v="200.53064904604719"/>
    <n v="1.0229720128796754E-2"/>
    <n v="8.7854685935755111E-3"/>
  </r>
  <r>
    <x v="3"/>
    <x v="15"/>
    <x v="11"/>
    <n v="6966.0869378019233"/>
    <n v="2404.7715392441578"/>
    <n v="345.21124423447958"/>
    <n v="0.11854814340528319"/>
    <n v="0.17526698219128309"/>
  </r>
  <r>
    <x v="3"/>
    <x v="15"/>
    <x v="12"/>
    <n v="4677.4681055626988"/>
    <n v="1726.6628589675581"/>
    <n v="369.14476379093145"/>
    <n v="7.9600666012769203E-2"/>
    <n v="0.12584438214373389"/>
  </r>
  <r>
    <x v="3"/>
    <x v="15"/>
    <x v="13"/>
    <n v="2438.0868663158444"/>
    <n v="776.2631322241192"/>
    <n v="318.39026859494902"/>
    <n v="4.1491108859710683E-2"/>
    <n v="5.6576391707478857E-2"/>
  </r>
  <r>
    <x v="3"/>
    <x v="15"/>
    <x v="14"/>
    <n v="709.66233199999999"/>
    <n v="205.71186912760001"/>
    <n v="289.87288721926978"/>
    <n v="1.2076959798869488E-2"/>
    <n v="1.4992899705663887E-2"/>
  </r>
  <r>
    <x v="3"/>
    <x v="15"/>
    <x v="15"/>
    <n v="598.81095000000005"/>
    <n v="174.17519630510003"/>
    <n v="290.86842233780129"/>
    <n v="1.019050250263649E-2"/>
    <n v="1.2694412143019695E-2"/>
  </r>
  <r>
    <x v="3"/>
    <x v="15"/>
    <x v="16"/>
    <n v="71.812948999999989"/>
    <n v="21.959190190000001"/>
    <n v="305.78315604334819"/>
    <n v="1.222105301357977E-3"/>
    <n v="1.6004518238665688E-3"/>
  </r>
  <r>
    <x v="3"/>
    <x v="15"/>
    <x v="17"/>
    <n v="2022.4569845381429"/>
    <n v="446.25084597776072"/>
    <n v="220.64787997440081"/>
    <n v="3.4417962735001077E-2"/>
    <n v="3.25241037655545E-2"/>
  </r>
  <r>
    <x v="3"/>
    <x v="15"/>
    <x v="18"/>
    <n v="80.231279720706752"/>
    <n v="20.845161837980001"/>
    <n v="259.8134033327666"/>
    <n v="1.3653675785046857E-3"/>
    <n v="1.5192580871029328E-3"/>
  </r>
  <r>
    <x v="3"/>
    <x v="15"/>
    <x v="19"/>
    <n v="348.06473107024732"/>
    <n v="123.32314506609521"/>
    <n v="354.31094867582499"/>
    <n v="5.9233294131492619E-3"/>
    <n v="8.9881617098919765E-3"/>
  </r>
  <r>
    <x v="3"/>
    <x v="15"/>
    <x v="20"/>
    <n v="104.616349"/>
    <n v="42.024247370540003"/>
    <n v="401.69866155948534"/>
    <n v="1.780350152750534E-3"/>
    <n v="3.0628535373508053E-3"/>
  </r>
  <r>
    <x v="3"/>
    <x v="15"/>
    <x v="21"/>
    <n v="714.3399837500001"/>
    <n v="192.82822712575"/>
    <n v="269.93900875249722"/>
    <n v="1.2156563590124203E-2"/>
    <n v="1.4053901128690191E-2"/>
  </r>
  <r>
    <x v="3"/>
    <x v="15"/>
    <x v="22"/>
    <n v="1.4999999999999999E-2"/>
    <n v="2.4000000000000001E-4"/>
    <n v="16"/>
    <n v="2.552684407984646E-7"/>
    <n v="1.7491921806064402E-8"/>
  </r>
  <r>
    <x v="3"/>
    <x v="15"/>
    <x v="23"/>
    <n v="332.45560683677564"/>
    <n v="112.98700593104601"/>
    <n v="339.85591942962412"/>
    <n v="5.6576949594620727E-3"/>
    <n v="8.2348328035299657E-3"/>
  </r>
  <r>
    <x v="3"/>
    <x v="15"/>
    <x v="24"/>
    <n v="0"/>
    <n v="0"/>
    <m/>
    <n v="0"/>
    <n v="0"/>
  </r>
  <r>
    <x v="3"/>
    <x v="15"/>
    <x v="25"/>
    <n v="138.17159652084669"/>
    <n v="17.655527969860731"/>
    <n v="127.77972039424867"/>
    <n v="2.3513898671007395E-3"/>
    <n v="1.2867879778899454E-3"/>
  </r>
  <r>
    <x v="3"/>
    <x v="15"/>
    <x v="26"/>
    <n v="4169.4204151484964"/>
    <n v="1482.9413235168415"/>
    <n v="355.67085490562738"/>
    <n v="7.095476322721625E-2"/>
    <n v="0.10808122364140936"/>
  </r>
  <r>
    <x v="3"/>
    <x v="15"/>
    <x v="27"/>
    <n v="218.83913547039148"/>
    <n v="22.575598152560676"/>
    <n v="103.16069885779233"/>
    <n v="3.7241816598140537E-3"/>
    <n v="1.6453774900405138E-3"/>
  </r>
  <r>
    <x v="4"/>
    <x v="16"/>
    <x v="0"/>
    <n v="54297.838368835095"/>
    <n v="12451.45810146304"/>
    <n v="229.31774957379713"/>
    <n v="1"/>
    <n v="1"/>
  </r>
  <r>
    <x v="4"/>
    <x v="16"/>
    <x v="1"/>
    <n v="770.93506400000001"/>
    <n v="290.94349591865796"/>
    <n v="377.39040485342088"/>
    <n v="1.4198264372205425E-2"/>
    <n v="2.3366218923747753E-2"/>
  </r>
  <r>
    <x v="4"/>
    <x v="16"/>
    <x v="2"/>
    <n v="193.87554999999998"/>
    <n v="85.59441313117"/>
    <n v="441.49152964966447"/>
    <n v="3.5705942598126929E-3"/>
    <n v="6.8742481750882411E-3"/>
  </r>
  <r>
    <x v="4"/>
    <x v="16"/>
    <x v="3"/>
    <n v="20790.658276353006"/>
    <n v="3284.4400185752474"/>
    <n v="157.97672083865291"/>
    <n v="0.38290029402507592"/>
    <n v="0.26377955029936029"/>
  </r>
  <r>
    <x v="4"/>
    <x v="16"/>
    <x v="4"/>
    <n v="20453.914251703001"/>
    <n v="3195.2446386532001"/>
    <n v="156.21678077520849"/>
    <n v="0.37669849972227942"/>
    <n v="0.25661610171404425"/>
  </r>
  <r>
    <x v="4"/>
    <x v="16"/>
    <x v="5"/>
    <n v="13016.407388"/>
    <n v="2891.4583891831257"/>
    <n v="222.13951230881111"/>
    <n v="0.23972238636061294"/>
    <n v="0.23221845711735406"/>
  </r>
  <r>
    <x v="4"/>
    <x v="16"/>
    <x v="6"/>
    <n v="1650.42563"/>
    <n v="691.16466426"/>
    <n v="418.7796479263352"/>
    <n v="3.039578884870087E-2"/>
    <n v="5.5508733083942073E-2"/>
  </r>
  <r>
    <x v="4"/>
    <x v="16"/>
    <x v="7"/>
    <n v="10000.060534999999"/>
    <n v="1931.3659075255855"/>
    <n v="193.13542160728386"/>
    <n v="0.18417050909230404"/>
    <n v="0.15511162562548805"/>
  </r>
  <r>
    <x v="4"/>
    <x v="16"/>
    <x v="8"/>
    <n v="429.39308799999998"/>
    <n v="106.092635890894"/>
    <n v="247.07578872553719"/>
    <n v="7.9081064900450131E-3"/>
    <n v="8.5204989669786686E-3"/>
  </r>
  <r>
    <x v="4"/>
    <x v="16"/>
    <x v="9"/>
    <n v="3.200231"/>
    <n v="0.53154365272000004"/>
    <n v="166.09540146320688"/>
    <n v="5.8938460464326909E-5"/>
    <n v="4.2689269673368127E-5"/>
  </r>
  <r>
    <x v="4"/>
    <x v="16"/>
    <x v="10"/>
    <n v="560.60119776399995"/>
    <n v="112.69716721465062"/>
    <n v="201.02912313450585"/>
    <n v="1.0324558299281465E-2"/>
    <n v="9.0509212894037492E-3"/>
  </r>
  <r>
    <x v="4"/>
    <x v="16"/>
    <x v="11"/>
    <n v="6635.2211359999983"/>
    <n v="2335.5580319670962"/>
    <n v="351.99400051571951"/>
    <n v="0.12220046571519437"/>
    <n v="0.1875730547326557"/>
  </r>
  <r>
    <x v="4"/>
    <x v="16"/>
    <x v="12"/>
    <n v="4159.6897169999993"/>
    <n v="1523.4602995387963"/>
    <n v="366.24373527493003"/>
    <n v="7.6608753533501689E-2"/>
    <n v="0.12235195967609533"/>
  </r>
  <r>
    <x v="4"/>
    <x v="16"/>
    <x v="13"/>
    <n v="2698.6450551517751"/>
    <n v="856.92372912898941"/>
    <n v="317.53850973958299"/>
    <n v="4.9700782502986256E-2"/>
    <n v="6.8821155092535002E-2"/>
  </r>
  <r>
    <x v="4"/>
    <x v="16"/>
    <x v="14"/>
    <n v="739.76308998200011"/>
    <n v="199.4816015424787"/>
    <n v="269.656061844519"/>
    <n v="1.3624172015042797E-2"/>
    <n v="1.6020742303187747E-2"/>
  </r>
  <r>
    <x v="4"/>
    <x v="16"/>
    <x v="15"/>
    <n v="629.45596000000012"/>
    <n v="184.15116985042999"/>
    <n v="292.55608263750486"/>
    <n v="1.1592652284317898E-2"/>
    <n v="1.4789526523708281E-2"/>
  </r>
  <r>
    <x v="4"/>
    <x v="16"/>
    <x v="16"/>
    <n v="83.420964982000001"/>
    <n v="11.786040543548708"/>
    <n v="141.28391521354155"/>
    <n v="1.5363588586222703E-3"/>
    <n v="9.4655906541289768E-4"/>
  </r>
  <r>
    <x v="4"/>
    <x v="16"/>
    <x v="17"/>
    <n v="2415.3412122499608"/>
    <n v="529.80615332017226"/>
    <n v="219.35043820439861"/>
    <n v="4.4483192790162253E-2"/>
    <n v="4.2549727831306783E-2"/>
  </r>
  <r>
    <x v="4"/>
    <x v="16"/>
    <x v="18"/>
    <n v="76.269718249999997"/>
    <n v="17.378750006564999"/>
    <n v="227.85910850752356"/>
    <n v="1.404654780765194E-3"/>
    <n v="1.3957200726975906E-3"/>
  </r>
  <r>
    <x v="4"/>
    <x v="16"/>
    <x v="19"/>
    <n v="397.54884356817138"/>
    <n v="117.48676079764948"/>
    <n v="295.52786455912042"/>
    <n v="7.3216329693955064E-3"/>
    <n v="9.4355825510784828E-3"/>
  </r>
  <r>
    <x v="4"/>
    <x v="16"/>
    <x v="20"/>
    <n v="150.66173599999999"/>
    <n v="50.211005879920002"/>
    <n v="333.26979505877989"/>
    <n v="2.7747280651686888E-3"/>
    <n v="4.0325402431398965E-3"/>
  </r>
  <r>
    <x v="4"/>
    <x v="16"/>
    <x v="21"/>
    <n v="813.67186099999992"/>
    <n v="188.60254318753402"/>
    <n v="231.79189575972572"/>
    <n v="1.4985345373657026E-2"/>
    <n v="1.5147024681822068E-2"/>
  </r>
  <r>
    <x v="4"/>
    <x v="16"/>
    <x v="22"/>
    <n v="0"/>
    <n v="0"/>
    <m/>
    <n v="0"/>
    <n v="0"/>
  </r>
  <r>
    <x v="4"/>
    <x v="16"/>
    <x v="23"/>
    <n v="335.22354341340161"/>
    <n v="108.27438825868194"/>
    <n v="322.99159884828458"/>
    <n v="6.1737916919692194E-3"/>
    <n v="8.6957195997760094E-3"/>
  </r>
  <r>
    <x v="4"/>
    <x v="16"/>
    <x v="24"/>
    <n v="0"/>
    <n v="0"/>
    <m/>
    <n v="0"/>
    <n v="0"/>
  </r>
  <r>
    <x v="4"/>
    <x v="16"/>
    <x v="25"/>
    <n v="105.34185480000004"/>
    <n v="15.754145190382012"/>
    <n v="149.55257072597135"/>
    <n v="1.9400745584830183E-3"/>
    <n v="1.2652450068101589E-3"/>
  </r>
  <r>
    <x v="4"/>
    <x v="16"/>
    <x v="26"/>
    <n v="4223.5855595067351"/>
    <n v="1335.6055957417241"/>
    <n v="316.22553324046004"/>
    <n v="7.7785519394284269E-2"/>
    <n v="0.10726499538112658"/>
  </r>
  <r>
    <x v="4"/>
    <x v="16"/>
    <x v="27"/>
    <n v="135.36951379605267"/>
    <n v="10.212146006550086"/>
    <n v="75.439038821810911"/>
    <n v="2.4930921352064295E-3"/>
    <n v="8.2015663734596382E-4"/>
  </r>
  <r>
    <x v="4"/>
    <x v="17"/>
    <x v="0"/>
    <n v="50831.780600251986"/>
    <n v="12041.561273514822"/>
    <n v="236.89040854600967"/>
    <n v="1"/>
    <n v="1"/>
  </r>
  <r>
    <x v="4"/>
    <x v="17"/>
    <x v="1"/>
    <n v="770.15241999999989"/>
    <n v="306.59575803565002"/>
    <n v="398.09750651130861"/>
    <n v="1.5151002205816532E-2"/>
    <n v="2.5461462269847131E-2"/>
  </r>
  <r>
    <x v="4"/>
    <x v="17"/>
    <x v="2"/>
    <n v="209.78272000000001"/>
    <n v="104.10313344385"/>
    <n v="496.2426526067066"/>
    <n v="4.1269992418672043E-3"/>
    <n v="8.6453185828006211E-3"/>
  </r>
  <r>
    <x v="4"/>
    <x v="17"/>
    <x v="3"/>
    <n v="17995.579189629039"/>
    <n v="2717.0807126107638"/>
    <n v="150.98601072960375"/>
    <n v="0.35402220770404863"/>
    <n v="0.22564189567236015"/>
  </r>
  <r>
    <x v="4"/>
    <x v="17"/>
    <x v="4"/>
    <n v="17551.785321629042"/>
    <n v="2609.3723730382317"/>
    <n v="148.6670629353417"/>
    <n v="0.34529156984797882"/>
    <n v="0.21669718018854373"/>
  </r>
  <r>
    <x v="4"/>
    <x v="17"/>
    <x v="5"/>
    <n v="13871.426008999999"/>
    <n v="3334.7257582630914"/>
    <n v="240.40251925789528"/>
    <n v="0.27288884719751949"/>
    <n v="0.27693466673609468"/>
  </r>
  <r>
    <x v="4"/>
    <x v="17"/>
    <x v="6"/>
    <n v="1246.2519140000002"/>
    <n v="558.37671340172005"/>
    <n v="448.04481913254659"/>
    <n v="2.4517179986290352E-2"/>
    <n v="4.6370790358378086E-2"/>
  </r>
  <r>
    <x v="4"/>
    <x v="17"/>
    <x v="7"/>
    <n v="11236.673218"/>
    <n v="2507.4908698464219"/>
    <n v="223.15242431627169"/>
    <n v="0.22105606148969523"/>
    <n v="0.20823635846637253"/>
  </r>
  <r>
    <x v="4"/>
    <x v="17"/>
    <x v="8"/>
    <n v="352.77245899999997"/>
    <n v="74.215599565290006"/>
    <n v="210.3780997407454"/>
    <n v="6.9399980648769798E-3"/>
    <n v="6.1632871252771644E-3"/>
  </r>
  <r>
    <x v="4"/>
    <x v="17"/>
    <x v="9"/>
    <n v="6.1879840000000002"/>
    <n v="1.1626182987439997"/>
    <n v="187.88321022549502"/>
    <n v="1.2173455123799706E-4"/>
    <n v="9.6550461550293796E-5"/>
  </r>
  <r>
    <x v="4"/>
    <x v="17"/>
    <x v="10"/>
    <n v="346.53869587200001"/>
    <n v="113.95399662805438"/>
    <n v="328.8348400495662"/>
    <n v="6.817362913119792E-3"/>
    <n v="9.4633905055728912E-3"/>
  </r>
  <r>
    <x v="4"/>
    <x v="17"/>
    <x v="11"/>
    <n v="5702.2876269999997"/>
    <n v="2052.7383980212917"/>
    <n v="359.9850678001045"/>
    <n v="0.11217957662832161"/>
    <n v="0.17047111677588267"/>
  </r>
  <r>
    <x v="4"/>
    <x v="17"/>
    <x v="12"/>
    <n v="3834.7140999999997"/>
    <n v="1461.3216709012613"/>
    <n v="381.07708496475954"/>
    <n v="7.5439303024946364E-2"/>
    <n v="0.12135649503485978"/>
  </r>
  <r>
    <x v="4"/>
    <x v="17"/>
    <x v="13"/>
    <n v="2373.2237007884414"/>
    <n v="760.82786851656874"/>
    <n v="320.58834919936271"/>
    <n v="4.6687793989586834E-2"/>
    <n v="6.3183490183286672E-2"/>
  </r>
  <r>
    <x v="4"/>
    <x v="17"/>
    <x v="14"/>
    <n v="911.31469799199988"/>
    <n v="223.17940663655966"/>
    <n v="244.89828500332041"/>
    <n v="1.7928049878061566E-2"/>
    <n v="1.8534092180175869E-2"/>
  </r>
  <r>
    <x v="4"/>
    <x v="17"/>
    <x v="15"/>
    <n v="797.22684399999991"/>
    <n v="213.00451747785598"/>
    <n v="267.18181792415413"/>
    <n v="1.5683630094910504E-2"/>
    <n v="1.7689111290439988E-2"/>
  </r>
  <r>
    <x v="4"/>
    <x v="17"/>
    <x v="16"/>
    <n v="87.301641000000004"/>
    <n v="6.7959462644539999"/>
    <n v="77.844427511437033"/>
    <n v="1.7174617919948928E-3"/>
    <n v="5.6437417956769033E-4"/>
  </r>
  <r>
    <x v="4"/>
    <x v="17"/>
    <x v="17"/>
    <n v="2126.7066508390985"/>
    <n v="461.18504573220901"/>
    <n v="216.85409482791013"/>
    <n v="4.1838130117136912E-2"/>
    <n v="3.829943935480995E-2"/>
  </r>
  <r>
    <x v="4"/>
    <x v="17"/>
    <x v="18"/>
    <n v="57.958946000000005"/>
    <n v="6.2909817779499999"/>
    <n v="108.54203211269576"/>
    <n v="1.1402108152731656E-3"/>
    <n v="5.2243904549046228E-4"/>
  </r>
  <r>
    <x v="4"/>
    <x v="17"/>
    <x v="19"/>
    <n v="262.43619925505624"/>
    <n v="71.389443529839966"/>
    <n v="272.02590089508976"/>
    <n v="5.1628370314014786E-3"/>
    <n v="5.9285869920256643E-3"/>
  </r>
  <r>
    <x v="4"/>
    <x v="17"/>
    <x v="20"/>
    <n v="239.49681340000001"/>
    <n v="96.330093541001602"/>
    <n v="402.21868580820791"/>
    <n v="4.7115566398005099E-3"/>
    <n v="7.9998009687396402E-3"/>
  </r>
  <r>
    <x v="4"/>
    <x v="17"/>
    <x v="21"/>
    <n v="761.03531099999998"/>
    <n v="181.79322348029598"/>
    <n v="238.87620042415611"/>
    <n v="1.4971643763276459E-2"/>
    <n v="1.5097147234565554E-2"/>
  </r>
  <r>
    <x v="4"/>
    <x v="17"/>
    <x v="22"/>
    <n v="4.2999999999999997E-2"/>
    <n v="1.0277E-2"/>
    <n v="239.00000000000003"/>
    <n v="8.459274786802734E-7"/>
    <n v="8.5346075700366692E-7"/>
  </r>
  <r>
    <x v="4"/>
    <x v="17"/>
    <x v="23"/>
    <n v="315.17363237581395"/>
    <n v="105.64220005351872"/>
    <n v="335.18730376388424"/>
    <n v="6.2003264228412958E-3"/>
    <n v="8.7731314614390293E-3"/>
  </r>
  <r>
    <x v="4"/>
    <x v="17"/>
    <x v="24"/>
    <n v="0"/>
    <n v="0"/>
    <m/>
    <n v="0"/>
    <n v="0"/>
  </r>
  <r>
    <x v="4"/>
    <x v="17"/>
    <x v="25"/>
    <n v="153.39844216254545"/>
    <n v="15.381678310011697"/>
    <n v="100.27271524513152"/>
    <n v="3.0177664514428799E-3"/>
    <n v="1.2773823892623789E-3"/>
  </r>
  <r>
    <x v="4"/>
    <x v="17"/>
    <x v="26"/>
    <n v="4476.6879663857999"/>
    <n v="1505.1974724719796"/>
    <n v="336.23015134717616"/>
    <n v="8.8068682889373501E-2"/>
    <n v="0.12500019210819713"/>
  </r>
  <r>
    <x v="4"/>
    <x v="17"/>
    <x v="27"/>
    <n v="109.36085555221032"/>
    <n v="13.860741042001999"/>
    <n v="126.74316575170444"/>
    <n v="2.1514268093860201E-3"/>
    <n v="1.1510750746656438E-3"/>
  </r>
  <r>
    <x v="4"/>
    <x v="18"/>
    <x v="0"/>
    <n v="56946.586342649978"/>
    <n v="13427.540014638142"/>
    <n v="235.79183366398954"/>
    <n v="1"/>
    <n v="1"/>
  </r>
  <r>
    <x v="4"/>
    <x v="18"/>
    <x v="1"/>
    <n v="639.57058199999994"/>
    <n v="229.25143380896401"/>
    <n v="358.44587018382282"/>
    <n v="1.12310609480905E-2"/>
    <n v="1.7073226634144727E-2"/>
  </r>
  <r>
    <x v="4"/>
    <x v="18"/>
    <x v="2"/>
    <n v="109.64875600000001"/>
    <n v="42.098966883880003"/>
    <n v="383.94386238070956"/>
    <n v="1.9254667055938854E-3"/>
    <n v="3.135270260821079E-3"/>
  </r>
  <r>
    <x v="4"/>
    <x v="18"/>
    <x v="3"/>
    <n v="20560.189955681188"/>
    <n v="3062.1660722017632"/>
    <n v="148.93666249205185"/>
    <n v="0.3610434141209039"/>
    <n v="0.22805115969593223"/>
  </r>
  <r>
    <x v="4"/>
    <x v="18"/>
    <x v="4"/>
    <n v="20113.869715121189"/>
    <n v="2913.5340990942177"/>
    <n v="144.85199220038118"/>
    <n v="0.35320589006152536"/>
    <n v="0.21698197107720438"/>
  </r>
  <r>
    <x v="4"/>
    <x v="18"/>
    <x v="5"/>
    <n v="15201.275068200001"/>
    <n v="3696.8252718974641"/>
    <n v="243.19178853824985"/>
    <n v="0.26693918010700934"/>
    <n v="0.27531664533245404"/>
  </r>
  <r>
    <x v="4"/>
    <x v="18"/>
    <x v="6"/>
    <n v="1619.4273599999999"/>
    <n v="780.55321051300007"/>
    <n v="481.99334517418555"/>
    <n v="2.843765472184475E-2"/>
    <n v="5.8130767784871515E-2"/>
  </r>
  <r>
    <x v="4"/>
    <x v="18"/>
    <x v="7"/>
    <n v="11977.906228200001"/>
    <n v="2541.1283265020866"/>
    <n v="212.15129573476037"/>
    <n v="0.21033580759570805"/>
    <n v="0.18924749609622127"/>
  </r>
  <r>
    <x v="4"/>
    <x v="18"/>
    <x v="8"/>
    <n v="362.07409018181818"/>
    <n v="86.998379140827993"/>
    <n v="240.27783677407328"/>
    <n v="6.3581351128442244E-3"/>
    <n v="6.4791003449616242E-3"/>
  </r>
  <r>
    <x v="4"/>
    <x v="18"/>
    <x v="9"/>
    <n v="12.137874790000001"/>
    <n v="1.0383395270962599"/>
    <n v="85.545414255855874"/>
    <n v="2.1314490594687984E-4"/>
    <n v="7.7329095721502642E-5"/>
  </r>
  <r>
    <x v="4"/>
    <x v="18"/>
    <x v="10"/>
    <n v="500.56180990957574"/>
    <n v="158.2745639464267"/>
    <n v="316.19384622054622"/>
    <n v="8.7900231086315613E-3"/>
    <n v="1.178730905094175E-2"/>
  </r>
  <r>
    <x v="4"/>
    <x v="18"/>
    <x v="11"/>
    <n v="6854.9003672499994"/>
    <n v="2479.5087371989089"/>
    <n v="361.71331519930186"/>
    <n v="0.12037421042244356"/>
    <n v="0.18465845080304005"/>
  </r>
  <r>
    <x v="4"/>
    <x v="18"/>
    <x v="12"/>
    <n v="4402.5353229999982"/>
    <n v="1698.3888438301788"/>
    <n v="385.77517707974999"/>
    <n v="7.7309907507181558E-2"/>
    <n v="0.12648547998953394"/>
  </r>
  <r>
    <x v="4"/>
    <x v="18"/>
    <x v="13"/>
    <n v="2555.5279674336098"/>
    <n v="789.65138832539708"/>
    <n v="308.99735725389257"/>
    <n v="4.4875876352919411E-2"/>
    <n v="5.8808343707376941E-2"/>
  </r>
  <r>
    <x v="4"/>
    <x v="18"/>
    <x v="14"/>
    <n v="878.49168960000009"/>
    <n v="199.80779863248841"/>
    <n v="227.44415342559023"/>
    <n v="1.5426590881393294E-2"/>
    <n v="1.4880447082240405E-2"/>
  </r>
  <r>
    <x v="4"/>
    <x v="18"/>
    <x v="15"/>
    <n v="788.65122746999998"/>
    <n v="191.76609870033616"/>
    <n v="243.15704080690205"/>
    <n v="1.3848964057733905E-2"/>
    <n v="1.4281551087636365E-2"/>
  </r>
  <r>
    <x v="4"/>
    <x v="18"/>
    <x v="16"/>
    <n v="40.11594513"/>
    <n v="2.95990891636822"/>
    <n v="73.783850954435181"/>
    <n v="7.0444863698450137E-4"/>
    <n v="2.2043568018724586E-4"/>
  </r>
  <r>
    <x v="4"/>
    <x v="18"/>
    <x v="17"/>
    <n v="2264.5971739149713"/>
    <n v="501.73403784146097"/>
    <n v="221.55553474178251"/>
    <n v="3.9767039946675575E-2"/>
    <n v="3.7366043020128151E-2"/>
  </r>
  <r>
    <x v="4"/>
    <x v="18"/>
    <x v="18"/>
    <n v="100.07366370238366"/>
    <n v="18.377178396843998"/>
    <n v="183.63651051586587"/>
    <n v="1.7573250677439427E-3"/>
    <n v="1.3686184049207799E-3"/>
  </r>
  <r>
    <x v="4"/>
    <x v="18"/>
    <x v="19"/>
    <n v="400.85180163661494"/>
    <n v="111.09392049035"/>
    <n v="277.14462062231223"/>
    <n v="7.0390839448158131E-3"/>
    <n v="8.2735869987533139E-3"/>
  </r>
  <r>
    <x v="4"/>
    <x v="18"/>
    <x v="20"/>
    <n v="277.55740900000001"/>
    <n v="109.22651013028"/>
    <n v="393.52763280147207"/>
    <n v="4.8739955601539578E-3"/>
    <n v="8.1345138432807381E-3"/>
  </r>
  <r>
    <x v="4"/>
    <x v="18"/>
    <x v="21"/>
    <n v="713.72026899999992"/>
    <n v="159.76945840791703"/>
    <n v="223.85445019205002"/>
    <n v="1.2533152816316598E-2"/>
    <n v="1.1898639529931995E-2"/>
  </r>
  <r>
    <x v="4"/>
    <x v="18"/>
    <x v="22"/>
    <n v="0"/>
    <n v="0"/>
    <e v="#DIV/0!"/>
    <n v="0"/>
    <n v="0"/>
  </r>
  <r>
    <x v="4"/>
    <x v="18"/>
    <x v="23"/>
    <n v="310.97881788464343"/>
    <n v="105.92345262712001"/>
    <n v="340.61307888311529"/>
    <n v="5.4608860312270685E-3"/>
    <n v="7.8885225820698873E-3"/>
  </r>
  <r>
    <x v="4"/>
    <x v="18"/>
    <x v="24"/>
    <n v="0"/>
    <n v="0"/>
    <e v="#DIV/0!"/>
    <n v="0"/>
    <n v="0"/>
  </r>
  <r>
    <x v="4"/>
    <x v="18"/>
    <x v="25"/>
    <n v="171.04485046317484"/>
    <n v="19.595502860173568"/>
    <n v="114.56353586273204"/>
    <n v="3.0036014702266938E-3"/>
    <n v="1.4593516637307631E-3"/>
  </r>
  <r>
    <x v="4"/>
    <x v="18"/>
    <x v="26"/>
    <n v="4970.2694781698992"/>
    <n v="1686.308574539931"/>
    <n v="339.27910386879989"/>
    <n v="8.7279498164535813E-2"/>
    <n v="0.12558581636707752"/>
  </r>
  <r>
    <x v="4"/>
    <x v="18"/>
    <x v="27"/>
    <n v="172.76347383211328"/>
    <n v="11.98939466473"/>
    <n v="69.397740151838804"/>
    <n v="3.0337810381220794E-3"/>
    <n v="8.9289584329368325E-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12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Z34" firstHeaderRow="1" firstDataRow="3" firstDataCol="1"/>
  <pivotFields count="8">
    <pivotField axis="axisCol" showAll="0">
      <items count="6">
        <item x="0"/>
        <item x="1"/>
        <item x="2"/>
        <item x="3"/>
        <item x="4"/>
        <item t="default"/>
      </items>
    </pivotField>
    <pivotField axis="axisCol" showAll="0">
      <items count="20">
        <item x="0"/>
        <item x="4"/>
        <item x="8"/>
        <item x="12"/>
        <item x="16"/>
        <item x="1"/>
        <item x="5"/>
        <item x="9"/>
        <item x="13"/>
        <item x="17"/>
        <item x="2"/>
        <item x="6"/>
        <item x="10"/>
        <item x="14"/>
        <item x="18"/>
        <item x="3"/>
        <item x="7"/>
        <item x="11"/>
        <item x="15"/>
        <item t="default"/>
      </items>
    </pivotField>
    <pivotField axis="axisRow" showAll="0">
      <items count="29">
        <item x="13"/>
        <item x="10"/>
        <item x="11"/>
        <item x="24"/>
        <item x="18"/>
        <item x="20"/>
        <item x="17"/>
        <item x="0"/>
        <item x="27"/>
        <item x="1"/>
        <item x="8"/>
        <item x="22"/>
        <item x="23"/>
        <item x="5"/>
        <item x="19"/>
        <item x="21"/>
        <item x="25"/>
        <item x="26"/>
        <item x="15"/>
        <item x="7"/>
        <item x="16"/>
        <item x="12"/>
        <item x="6"/>
        <item x="4"/>
        <item x="2"/>
        <item x="3"/>
        <item x="9"/>
        <item x="14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2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2">
    <field x="0"/>
    <field x="1"/>
  </colFields>
  <colItems count="25">
    <i>
      <x/>
      <x/>
    </i>
    <i r="1">
      <x v="5"/>
    </i>
    <i r="1">
      <x v="10"/>
    </i>
    <i r="1">
      <x v="15"/>
    </i>
    <i t="default">
      <x/>
    </i>
    <i>
      <x v="1"/>
      <x v="1"/>
    </i>
    <i r="1">
      <x v="6"/>
    </i>
    <i r="1">
      <x v="11"/>
    </i>
    <i r="1">
      <x v="16"/>
    </i>
    <i t="default">
      <x v="1"/>
    </i>
    <i>
      <x v="2"/>
      <x v="2"/>
    </i>
    <i r="1">
      <x v="7"/>
    </i>
    <i r="1">
      <x v="12"/>
    </i>
    <i r="1">
      <x v="17"/>
    </i>
    <i t="default">
      <x v="2"/>
    </i>
    <i>
      <x v="3"/>
      <x v="3"/>
    </i>
    <i r="1">
      <x v="8"/>
    </i>
    <i r="1">
      <x v="13"/>
    </i>
    <i r="1">
      <x v="18"/>
    </i>
    <i t="default">
      <x v="3"/>
    </i>
    <i>
      <x v="4"/>
      <x v="4"/>
    </i>
    <i r="1">
      <x v="9"/>
    </i>
    <i r="1">
      <x v="14"/>
    </i>
    <i t="default">
      <x v="4"/>
    </i>
    <i t="grand">
      <x/>
    </i>
  </colItems>
  <dataFields count="1">
    <dataField name="Suma z udział w pracy w kwartale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731"/>
  <sheetViews>
    <sheetView zoomScale="80" zoomScaleNormal="80" workbookViewId="0">
      <selection activeCell="C6" sqref="C6"/>
    </sheetView>
  </sheetViews>
  <sheetFormatPr defaultColWidth="8.7109375" defaultRowHeight="10.5" x14ac:dyDescent="0.15"/>
  <cols>
    <col min="1" max="1" width="8.7109375" style="1"/>
    <col min="2" max="2" width="14.5703125" style="1" customWidth="1"/>
    <col min="3" max="3" width="103.7109375" style="1" bestFit="1" customWidth="1"/>
    <col min="4" max="4" width="23.42578125" style="2" customWidth="1"/>
    <col min="5" max="5" width="17.5703125" style="1" customWidth="1"/>
    <col min="6" max="6" width="21.28515625" style="1" bestFit="1" customWidth="1"/>
    <col min="7" max="7" width="19.140625" style="1" bestFit="1" customWidth="1"/>
    <col min="8" max="8" width="22" style="1" bestFit="1" customWidth="1"/>
    <col min="9" max="11" width="8.7109375" style="1"/>
    <col min="12" max="12" width="11" style="1" bestFit="1" customWidth="1"/>
    <col min="13" max="16384" width="8.7109375" style="1"/>
  </cols>
  <sheetData>
    <row r="1" spans="1:8" ht="38.1" customHeight="1" x14ac:dyDescent="0.15">
      <c r="A1" s="32" t="s">
        <v>63</v>
      </c>
      <c r="B1" s="32"/>
      <c r="C1" s="32"/>
      <c r="D1" s="32"/>
      <c r="E1" s="32"/>
      <c r="F1" s="32"/>
      <c r="G1" s="32"/>
      <c r="H1" s="32"/>
    </row>
    <row r="3" spans="1:8" ht="41.1" customHeight="1" x14ac:dyDescent="0.15">
      <c r="A3" s="3" t="s">
        <v>47</v>
      </c>
      <c r="B3" s="3" t="s">
        <v>46</v>
      </c>
      <c r="C3" s="3" t="s">
        <v>48</v>
      </c>
      <c r="D3" s="3" t="s">
        <v>49</v>
      </c>
      <c r="E3" s="3" t="s">
        <v>68</v>
      </c>
      <c r="F3" s="3" t="s">
        <v>50</v>
      </c>
      <c r="G3" s="3" t="s">
        <v>51</v>
      </c>
      <c r="H3" s="3" t="s">
        <v>52</v>
      </c>
    </row>
    <row r="4" spans="1:8" x14ac:dyDescent="0.15">
      <c r="A4" s="3">
        <v>2016</v>
      </c>
      <c r="B4" s="3" t="s">
        <v>28</v>
      </c>
      <c r="C4" s="3" t="s">
        <v>0</v>
      </c>
      <c r="D4" s="6">
        <v>49911.258668999995</v>
      </c>
      <c r="E4" s="6">
        <v>11389.863567945156</v>
      </c>
      <c r="F4" s="6">
        <v>228.20229085946551</v>
      </c>
      <c r="G4" s="12">
        <v>1</v>
      </c>
      <c r="H4" s="12">
        <v>1</v>
      </c>
    </row>
    <row r="5" spans="1:8" x14ac:dyDescent="0.15">
      <c r="A5" s="3">
        <v>2016</v>
      </c>
      <c r="B5" s="3" t="s">
        <v>28</v>
      </c>
      <c r="C5" s="25" t="s">
        <v>70</v>
      </c>
      <c r="D5" s="9">
        <v>969.49090000000001</v>
      </c>
      <c r="E5" s="9">
        <v>358.57218796839993</v>
      </c>
      <c r="F5" s="7">
        <v>369.85616674524738</v>
      </c>
      <c r="G5" s="8">
        <v>1.9424292751850661E-2</v>
      </c>
      <c r="H5" s="8">
        <v>3.1481692983359406E-2</v>
      </c>
    </row>
    <row r="6" spans="1:8" x14ac:dyDescent="0.15">
      <c r="A6" s="3">
        <v>2016</v>
      </c>
      <c r="B6" s="3" t="s">
        <v>28</v>
      </c>
      <c r="C6" s="25" t="s">
        <v>2</v>
      </c>
      <c r="D6" s="10">
        <v>169.17322499999997</v>
      </c>
      <c r="E6" s="10">
        <v>57.793894305999999</v>
      </c>
      <c r="F6" s="7">
        <v>341.62553977439404</v>
      </c>
      <c r="G6" s="8">
        <v>3.3894802397574854E-3</v>
      </c>
      <c r="H6" s="8">
        <v>5.0741515876143711E-3</v>
      </c>
    </row>
    <row r="7" spans="1:8" x14ac:dyDescent="0.15">
      <c r="A7" s="3">
        <v>2016</v>
      </c>
      <c r="B7" s="3" t="s">
        <v>28</v>
      </c>
      <c r="C7" s="25" t="s">
        <v>3</v>
      </c>
      <c r="D7" s="9">
        <v>21504.409732</v>
      </c>
      <c r="E7" s="9">
        <v>3651.425969273886</v>
      </c>
      <c r="F7" s="7">
        <v>169.79893960262112</v>
      </c>
      <c r="G7" s="8">
        <v>0.43085288380748532</v>
      </c>
      <c r="H7" s="8">
        <v>0.32058557571753593</v>
      </c>
    </row>
    <row r="8" spans="1:8" x14ac:dyDescent="0.15">
      <c r="A8" s="3">
        <v>2016</v>
      </c>
      <c r="B8" s="3" t="s">
        <v>28</v>
      </c>
      <c r="C8" s="25" t="s">
        <v>4</v>
      </c>
      <c r="D8" s="9">
        <v>21235.967400000001</v>
      </c>
      <c r="E8" s="9">
        <v>3526.2431422717996</v>
      </c>
      <c r="F8" s="7">
        <v>166.05050647571625</v>
      </c>
      <c r="G8" s="8">
        <v>0.42547449145356281</v>
      </c>
      <c r="H8" s="8">
        <v>0.30959485346214455</v>
      </c>
    </row>
    <row r="9" spans="1:8" x14ac:dyDescent="0.15">
      <c r="A9" s="3">
        <v>2016</v>
      </c>
      <c r="B9" s="3" t="s">
        <v>28</v>
      </c>
      <c r="C9" s="25" t="s">
        <v>5</v>
      </c>
      <c r="D9" s="9">
        <v>10357.814737000001</v>
      </c>
      <c r="E9" s="9">
        <v>2330.3636613861941</v>
      </c>
      <c r="F9" s="7">
        <v>224.98603427050213</v>
      </c>
      <c r="G9" s="8">
        <v>0.20752461495092017</v>
      </c>
      <c r="H9" s="8">
        <v>0.20459978712515997</v>
      </c>
    </row>
    <row r="10" spans="1:8" x14ac:dyDescent="0.15">
      <c r="A10" s="3">
        <v>2016</v>
      </c>
      <c r="B10" s="3" t="s">
        <v>28</v>
      </c>
      <c r="C10" s="25" t="s">
        <v>6</v>
      </c>
      <c r="D10" s="9">
        <v>2281.5890000000004</v>
      </c>
      <c r="E10" s="9">
        <v>856.89603499999998</v>
      </c>
      <c r="F10" s="7">
        <v>375.56984846964104</v>
      </c>
      <c r="G10" s="8">
        <v>4.5712912493972045E-2</v>
      </c>
      <c r="H10" s="8">
        <v>7.5233213276723429E-2</v>
      </c>
    </row>
    <row r="11" spans="1:8" x14ac:dyDescent="0.15">
      <c r="A11" s="3">
        <v>2016</v>
      </c>
      <c r="B11" s="3" t="s">
        <v>28</v>
      </c>
      <c r="C11" s="25" t="s">
        <v>7</v>
      </c>
      <c r="D11" s="9">
        <v>6580.5759840000001</v>
      </c>
      <c r="E11" s="9">
        <v>1097.5023656721</v>
      </c>
      <c r="F11" s="7">
        <v>166.77907349456419</v>
      </c>
      <c r="G11" s="8">
        <v>0.13184552262327962</v>
      </c>
      <c r="H11" s="8">
        <v>9.635781492245743E-2</v>
      </c>
    </row>
    <row r="12" spans="1:8" x14ac:dyDescent="0.15">
      <c r="A12" s="3">
        <v>2016</v>
      </c>
      <c r="B12" s="3" t="s">
        <v>28</v>
      </c>
      <c r="C12" s="25" t="s">
        <v>8</v>
      </c>
      <c r="D12" s="11">
        <v>286.36271999999997</v>
      </c>
      <c r="E12" s="9">
        <v>53.260856377412999</v>
      </c>
      <c r="F12" s="7">
        <v>185.9908872824403</v>
      </c>
      <c r="G12" s="8">
        <v>5.737437356550989E-3</v>
      </c>
      <c r="H12" s="8">
        <v>4.6761628056113565E-3</v>
      </c>
    </row>
    <row r="13" spans="1:8" x14ac:dyDescent="0.15">
      <c r="A13" s="3">
        <v>2016</v>
      </c>
      <c r="B13" s="3" t="s">
        <v>28</v>
      </c>
      <c r="C13" s="25" t="s">
        <v>9</v>
      </c>
      <c r="D13" s="9">
        <v>0.32800000000000001</v>
      </c>
      <c r="E13" s="9">
        <v>0.113208</v>
      </c>
      <c r="F13" s="7">
        <v>345.14634146341461</v>
      </c>
      <c r="G13" s="8">
        <v>6.5716635634300608E-6</v>
      </c>
      <c r="H13" s="8">
        <v>9.9393640077133818E-6</v>
      </c>
    </row>
    <row r="14" spans="1:8" x14ac:dyDescent="0.15">
      <c r="A14" s="3">
        <v>2016</v>
      </c>
      <c r="B14" s="3" t="s">
        <v>28</v>
      </c>
      <c r="C14" s="25" t="s">
        <v>71</v>
      </c>
      <c r="D14" s="9">
        <v>587.17000000000007</v>
      </c>
      <c r="E14" s="9">
        <v>135.58147</v>
      </c>
      <c r="F14" s="7">
        <v>230.90667098114682</v>
      </c>
      <c r="G14" s="8">
        <v>1.1764279556522039E-2</v>
      </c>
      <c r="H14" s="8">
        <v>1.190369570198989E-2</v>
      </c>
    </row>
    <row r="15" spans="1:8" x14ac:dyDescent="0.15">
      <c r="A15" s="3">
        <v>2016</v>
      </c>
      <c r="B15" s="3" t="s">
        <v>28</v>
      </c>
      <c r="C15" s="25" t="s">
        <v>11</v>
      </c>
      <c r="D15" s="9">
        <v>6357.3798869999991</v>
      </c>
      <c r="E15" s="9">
        <v>2005.5364605654052</v>
      </c>
      <c r="F15" s="7">
        <v>315.46588314888368</v>
      </c>
      <c r="G15" s="8">
        <v>0.12737366390939331</v>
      </c>
      <c r="H15" s="8">
        <v>0.17608081506872902</v>
      </c>
    </row>
    <row r="16" spans="1:8" x14ac:dyDescent="0.15">
      <c r="A16" s="3">
        <v>2016</v>
      </c>
      <c r="B16" s="3" t="s">
        <v>28</v>
      </c>
      <c r="C16" s="25" t="s">
        <v>12</v>
      </c>
      <c r="D16" s="9">
        <v>3617.7476120000006</v>
      </c>
      <c r="E16" s="9">
        <v>1312.2552254615</v>
      </c>
      <c r="F16" s="7">
        <v>362.72713472569899</v>
      </c>
      <c r="G16" s="8">
        <v>7.2483598059349133E-2</v>
      </c>
      <c r="H16" s="8">
        <v>0.11521254996895838</v>
      </c>
    </row>
    <row r="17" spans="1:8" x14ac:dyDescent="0.15">
      <c r="A17" s="3">
        <v>2016</v>
      </c>
      <c r="B17" s="3" t="s">
        <v>28</v>
      </c>
      <c r="C17" s="25" t="s">
        <v>72</v>
      </c>
      <c r="D17" s="9">
        <v>2556.0596800000003</v>
      </c>
      <c r="E17" s="9">
        <v>827.78457717732897</v>
      </c>
      <c r="F17" s="7">
        <v>323.85181913175393</v>
      </c>
      <c r="G17" s="8">
        <v>5.1212086173807014E-2</v>
      </c>
      <c r="H17" s="8">
        <v>7.2677304011523766E-2</v>
      </c>
    </row>
    <row r="18" spans="1:8" x14ac:dyDescent="0.15">
      <c r="A18" s="3">
        <v>2016</v>
      </c>
      <c r="B18" s="3" t="s">
        <v>28</v>
      </c>
      <c r="C18" s="25" t="s">
        <v>14</v>
      </c>
      <c r="D18" s="9">
        <v>512.58574399999998</v>
      </c>
      <c r="E18" s="9">
        <v>166.108130244618</v>
      </c>
      <c r="F18" s="7">
        <v>324.05920802319076</v>
      </c>
      <c r="G18" s="8">
        <v>1.0269942246885636E-2</v>
      </c>
      <c r="H18" s="8">
        <v>1.4583856009662945E-2</v>
      </c>
    </row>
    <row r="19" spans="1:8" x14ac:dyDescent="0.15">
      <c r="A19" s="3">
        <v>2016</v>
      </c>
      <c r="B19" s="3" t="s">
        <v>28</v>
      </c>
      <c r="C19" s="25" t="s">
        <v>15</v>
      </c>
      <c r="D19" s="9">
        <v>428.42307999999997</v>
      </c>
      <c r="E19" s="9">
        <v>133.38125271448999</v>
      </c>
      <c r="F19" s="7">
        <v>311.33068908073295</v>
      </c>
      <c r="G19" s="8">
        <v>8.5836961724648827E-3</v>
      </c>
      <c r="H19" s="8">
        <v>1.1710522423628406E-2</v>
      </c>
    </row>
    <row r="20" spans="1:8" x14ac:dyDescent="0.15">
      <c r="A20" s="3">
        <v>2016</v>
      </c>
      <c r="B20" s="3" t="s">
        <v>28</v>
      </c>
      <c r="C20" s="25" t="s">
        <v>16</v>
      </c>
      <c r="D20" s="9">
        <v>67.022664000000006</v>
      </c>
      <c r="E20" s="9">
        <v>30.604562530127993</v>
      </c>
      <c r="F20" s="7">
        <v>456.63005174082588</v>
      </c>
      <c r="G20" s="8">
        <v>1.3428365821122428E-3</v>
      </c>
      <c r="H20" s="8">
        <v>2.6869999230069229E-3</v>
      </c>
    </row>
    <row r="21" spans="1:8" x14ac:dyDescent="0.15">
      <c r="A21" s="3">
        <v>2016</v>
      </c>
      <c r="B21" s="3" t="s">
        <v>28</v>
      </c>
      <c r="C21" s="25" t="s">
        <v>17</v>
      </c>
      <c r="D21" s="9">
        <v>2250.9808869999997</v>
      </c>
      <c r="E21" s="9">
        <v>603.71982569211048</v>
      </c>
      <c r="F21" s="7">
        <v>268.20299949179918</v>
      </c>
      <c r="G21" s="8">
        <v>4.5099661820351758E-2</v>
      </c>
      <c r="H21" s="8">
        <v>5.3005009418302232E-2</v>
      </c>
    </row>
    <row r="22" spans="1:8" x14ac:dyDescent="0.15">
      <c r="A22" s="3">
        <v>2016</v>
      </c>
      <c r="B22" s="3" t="s">
        <v>28</v>
      </c>
      <c r="C22" s="25" t="s">
        <v>18</v>
      </c>
      <c r="D22" s="9">
        <v>26.145000000000003</v>
      </c>
      <c r="E22" s="9">
        <v>10.84463</v>
      </c>
      <c r="F22" s="7">
        <v>414.78791355899784</v>
      </c>
      <c r="G22" s="8">
        <v>5.2382970690816749E-4</v>
      </c>
      <c r="H22" s="8">
        <v>9.5212992985450472E-4</v>
      </c>
    </row>
    <row r="23" spans="1:8" x14ac:dyDescent="0.15">
      <c r="A23" s="3">
        <v>2016</v>
      </c>
      <c r="B23" s="3" t="s">
        <v>28</v>
      </c>
      <c r="C23" s="25" t="s">
        <v>19</v>
      </c>
      <c r="D23" s="9">
        <v>178.449735</v>
      </c>
      <c r="E23" s="9">
        <v>44.447395999999998</v>
      </c>
      <c r="F23" s="7">
        <v>249.07515833520287</v>
      </c>
      <c r="G23" s="8">
        <v>3.5753403091562498E-3</v>
      </c>
      <c r="H23" s="8">
        <v>3.9023642148874964E-3</v>
      </c>
    </row>
    <row r="24" spans="1:8" x14ac:dyDescent="0.15">
      <c r="A24" s="3">
        <v>2016</v>
      </c>
      <c r="B24" s="3" t="s">
        <v>28</v>
      </c>
      <c r="C24" s="25" t="s">
        <v>20</v>
      </c>
      <c r="D24" s="9">
        <v>16.9435</v>
      </c>
      <c r="E24" s="9">
        <v>7.1888997679999997</v>
      </c>
      <c r="F24" s="7">
        <v>424.28658588839374</v>
      </c>
      <c r="G24" s="8">
        <v>3.3947250483834523E-4</v>
      </c>
      <c r="H24" s="8">
        <v>6.311664512147399E-4</v>
      </c>
    </row>
    <row r="25" spans="1:8" x14ac:dyDescent="0.15">
      <c r="A25" s="3">
        <v>2016</v>
      </c>
      <c r="B25" s="3" t="s">
        <v>28</v>
      </c>
      <c r="C25" s="25" t="s">
        <v>21</v>
      </c>
      <c r="D25" s="9">
        <v>738.10642900000016</v>
      </c>
      <c r="E25" s="9">
        <v>194.50092755140003</v>
      </c>
      <c r="F25" s="7">
        <v>263.51339035877709</v>
      </c>
      <c r="G25" s="8">
        <v>1.4788375382295054E-2</v>
      </c>
      <c r="H25" s="8">
        <v>1.7076668775804302E-2</v>
      </c>
    </row>
    <row r="26" spans="1:8" x14ac:dyDescent="0.15">
      <c r="A26" s="3">
        <v>2016</v>
      </c>
      <c r="B26" s="3" t="s">
        <v>28</v>
      </c>
      <c r="C26" s="25" t="s">
        <v>22</v>
      </c>
      <c r="D26" s="9">
        <v>0</v>
      </c>
      <c r="E26" s="9">
        <v>0</v>
      </c>
      <c r="F26" s="7"/>
      <c r="G26" s="8">
        <v>0</v>
      </c>
      <c r="H26" s="8">
        <v>0</v>
      </c>
    </row>
    <row r="27" spans="1:8" x14ac:dyDescent="0.15">
      <c r="A27" s="3">
        <v>2016</v>
      </c>
      <c r="B27" s="3" t="s">
        <v>28</v>
      </c>
      <c r="C27" s="25" t="s">
        <v>23</v>
      </c>
      <c r="D27" s="9">
        <v>233.01245499999996</v>
      </c>
      <c r="E27" s="9">
        <v>86.011213479999995</v>
      </c>
      <c r="F27" s="7">
        <v>369.12710730419974</v>
      </c>
      <c r="G27" s="8">
        <v>4.6685349400880684E-3</v>
      </c>
      <c r="H27" s="8">
        <v>7.5515578362206201E-3</v>
      </c>
    </row>
    <row r="28" spans="1:8" x14ac:dyDescent="0.15">
      <c r="A28" s="3">
        <v>2016</v>
      </c>
      <c r="B28" s="3" t="s">
        <v>28</v>
      </c>
      <c r="C28" s="25" t="s">
        <v>24</v>
      </c>
      <c r="D28" s="9">
        <v>0</v>
      </c>
      <c r="E28" s="9">
        <v>0</v>
      </c>
      <c r="F28" s="7"/>
      <c r="G28" s="8">
        <v>0</v>
      </c>
      <c r="H28" s="8">
        <v>0</v>
      </c>
    </row>
    <row r="29" spans="1:8" x14ac:dyDescent="0.15">
      <c r="A29" s="3">
        <v>2016</v>
      </c>
      <c r="B29" s="3" t="s">
        <v>28</v>
      </c>
      <c r="C29" s="25" t="s">
        <v>25</v>
      </c>
      <c r="D29" s="9">
        <v>102.97422</v>
      </c>
      <c r="E29" s="9">
        <v>16.804361</v>
      </c>
      <c r="F29" s="7">
        <v>163.18998094862965</v>
      </c>
      <c r="G29" s="8">
        <v>2.063146126666558E-3</v>
      </c>
      <c r="H29" s="8">
        <v>1.4753786030671193E-3</v>
      </c>
    </row>
    <row r="30" spans="1:8" x14ac:dyDescent="0.15">
      <c r="A30" s="3">
        <v>2016</v>
      </c>
      <c r="B30" s="3" t="s">
        <v>28</v>
      </c>
      <c r="C30" s="25" t="s">
        <v>26</v>
      </c>
      <c r="D30" s="9">
        <v>1838.238102</v>
      </c>
      <c r="E30" s="9">
        <v>645.56360444819995</v>
      </c>
      <c r="F30" s="7">
        <v>351.18606438732166</v>
      </c>
      <c r="G30" s="8">
        <v>3.683012913360436E-2</v>
      </c>
      <c r="H30" s="8">
        <v>5.6678782901757443E-2</v>
      </c>
    </row>
    <row r="31" spans="1:8" x14ac:dyDescent="0.15">
      <c r="A31" s="3">
        <v>2016</v>
      </c>
      <c r="B31" s="3" t="s">
        <v>28</v>
      </c>
      <c r="C31" s="25" t="s">
        <v>27</v>
      </c>
      <c r="D31" s="9">
        <v>1394.8069410000001</v>
      </c>
      <c r="E31" s="9">
        <v>252.0361890122002</v>
      </c>
      <c r="F31" s="7">
        <v>180.69611041045155</v>
      </c>
      <c r="G31" s="8">
        <v>2.7945737659112933E-2</v>
      </c>
      <c r="H31" s="8">
        <v>2.2128113081311473E-2</v>
      </c>
    </row>
    <row r="32" spans="1:8" x14ac:dyDescent="0.15">
      <c r="A32" s="3">
        <v>2016</v>
      </c>
      <c r="B32" s="3" t="s">
        <v>29</v>
      </c>
      <c r="C32" s="3" t="s">
        <v>0</v>
      </c>
      <c r="D32" s="6">
        <v>53857.802962000002</v>
      </c>
      <c r="E32" s="6">
        <v>12553.377826723392</v>
      </c>
      <c r="F32" s="6">
        <v>233.08373413561955</v>
      </c>
      <c r="G32" s="12">
        <v>1</v>
      </c>
      <c r="H32" s="12">
        <v>1</v>
      </c>
    </row>
    <row r="33" spans="1:8" x14ac:dyDescent="0.15">
      <c r="A33" s="3">
        <v>2016</v>
      </c>
      <c r="B33" s="3" t="s">
        <v>29</v>
      </c>
      <c r="C33" s="25" t="s">
        <v>70</v>
      </c>
      <c r="D33" s="11">
        <v>847.33879999999999</v>
      </c>
      <c r="E33" s="11">
        <v>312.47258609439996</v>
      </c>
      <c r="F33" s="7">
        <v>368.76935895582727</v>
      </c>
      <c r="G33" s="8">
        <v>1.5732888335564854E-2</v>
      </c>
      <c r="H33" s="8">
        <v>2.4891514491758089E-2</v>
      </c>
    </row>
    <row r="34" spans="1:8" x14ac:dyDescent="0.15">
      <c r="A34" s="3">
        <v>2016</v>
      </c>
      <c r="B34" s="3" t="s">
        <v>29</v>
      </c>
      <c r="C34" s="25" t="s">
        <v>2</v>
      </c>
      <c r="D34" s="11">
        <v>125.76979999999999</v>
      </c>
      <c r="E34" s="11">
        <v>55.381140374399997</v>
      </c>
      <c r="F34" s="7">
        <v>440.33734946227156</v>
      </c>
      <c r="G34" s="8">
        <v>2.3352196540348726E-3</v>
      </c>
      <c r="H34" s="8">
        <v>4.4116524762367691E-3</v>
      </c>
    </row>
    <row r="35" spans="1:8" x14ac:dyDescent="0.15">
      <c r="A35" s="3">
        <v>2016</v>
      </c>
      <c r="B35" s="3" t="s">
        <v>29</v>
      </c>
      <c r="C35" s="25" t="s">
        <v>3</v>
      </c>
      <c r="D35" s="9">
        <v>20994.47983</v>
      </c>
      <c r="E35" s="9">
        <v>3424.5515053562126</v>
      </c>
      <c r="F35" s="7">
        <v>163.11675893311298</v>
      </c>
      <c r="G35" s="8">
        <v>0.38981315009847134</v>
      </c>
      <c r="H35" s="8">
        <v>0.27279920612809827</v>
      </c>
    </row>
    <row r="36" spans="1:8" x14ac:dyDescent="0.15">
      <c r="A36" s="3">
        <v>2016</v>
      </c>
      <c r="B36" s="3" t="s">
        <v>29</v>
      </c>
      <c r="C36" s="25" t="s">
        <v>4</v>
      </c>
      <c r="D36" s="9">
        <v>20745.629293000002</v>
      </c>
      <c r="E36" s="9">
        <v>3285.7932649456002</v>
      </c>
      <c r="F36" s="7">
        <v>158.38484427436933</v>
      </c>
      <c r="G36" s="8">
        <v>0.38519263973016726</v>
      </c>
      <c r="H36" s="8">
        <v>0.26174574766250291</v>
      </c>
    </row>
    <row r="37" spans="1:8" x14ac:dyDescent="0.15">
      <c r="A37" s="3">
        <v>2016</v>
      </c>
      <c r="B37" s="3" t="s">
        <v>29</v>
      </c>
      <c r="C37" s="25" t="s">
        <v>5</v>
      </c>
      <c r="D37" s="9">
        <v>13362.332052</v>
      </c>
      <c r="E37" s="9">
        <v>3201.6235127113905</v>
      </c>
      <c r="F37" s="7">
        <v>239.60065505423427</v>
      </c>
      <c r="G37" s="8">
        <v>0.24810392026997366</v>
      </c>
      <c r="H37" s="8">
        <v>0.25504079913024169</v>
      </c>
    </row>
    <row r="38" spans="1:8" x14ac:dyDescent="0.15">
      <c r="A38" s="3">
        <v>2016</v>
      </c>
      <c r="B38" s="3" t="s">
        <v>29</v>
      </c>
      <c r="C38" s="25" t="s">
        <v>6</v>
      </c>
      <c r="D38" s="9">
        <v>2170.462</v>
      </c>
      <c r="E38" s="9">
        <v>885.66974066199987</v>
      </c>
      <c r="F38" s="7">
        <v>408.05586122309438</v>
      </c>
      <c r="G38" s="8">
        <v>4.0299861498832301E-2</v>
      </c>
      <c r="H38" s="8">
        <v>7.0552304956248743E-2</v>
      </c>
    </row>
    <row r="39" spans="1:8" x14ac:dyDescent="0.15">
      <c r="A39" s="3">
        <v>2016</v>
      </c>
      <c r="B39" s="3" t="s">
        <v>29</v>
      </c>
      <c r="C39" s="25" t="s">
        <v>7</v>
      </c>
      <c r="D39" s="9">
        <v>9604.7550200000023</v>
      </c>
      <c r="E39" s="9">
        <v>1901.0257868620301</v>
      </c>
      <c r="F39" s="7">
        <v>197.92548408611361</v>
      </c>
      <c r="G39" s="8">
        <v>0.17833544058187351</v>
      </c>
      <c r="H39" s="8">
        <v>0.1514353995476152</v>
      </c>
    </row>
    <row r="40" spans="1:8" x14ac:dyDescent="0.15">
      <c r="A40" s="3">
        <v>2016</v>
      </c>
      <c r="B40" s="3" t="s">
        <v>29</v>
      </c>
      <c r="C40" s="25" t="s">
        <v>8</v>
      </c>
      <c r="D40" s="9">
        <v>294.68434999999999</v>
      </c>
      <c r="E40" s="9">
        <v>51.847212456006005</v>
      </c>
      <c r="F40" s="7">
        <v>175.94151998912059</v>
      </c>
      <c r="G40" s="8">
        <v>5.4715256433300477E-3</v>
      </c>
      <c r="H40" s="8">
        <v>4.1301403631486856E-3</v>
      </c>
    </row>
    <row r="41" spans="1:8" x14ac:dyDescent="0.15">
      <c r="A41" s="3">
        <v>2016</v>
      </c>
      <c r="B41" s="3" t="s">
        <v>29</v>
      </c>
      <c r="C41" s="25" t="s">
        <v>9</v>
      </c>
      <c r="D41" s="9">
        <v>0.81799999999999995</v>
      </c>
      <c r="E41" s="9">
        <v>9.5391999999999991E-2</v>
      </c>
      <c r="F41" s="7">
        <v>116.61613691931539</v>
      </c>
      <c r="G41" s="8">
        <v>1.5188142757645524E-5</v>
      </c>
      <c r="H41" s="8">
        <v>7.5989109319191613E-6</v>
      </c>
    </row>
    <row r="42" spans="1:8" x14ac:dyDescent="0.15">
      <c r="A42" s="3">
        <v>2016</v>
      </c>
      <c r="B42" s="3" t="s">
        <v>29</v>
      </c>
      <c r="C42" s="25" t="s">
        <v>71</v>
      </c>
      <c r="D42" s="9">
        <v>601.98800000000006</v>
      </c>
      <c r="E42" s="9">
        <v>140.30156980444997</v>
      </c>
      <c r="F42" s="7">
        <v>233.06373184257816</v>
      </c>
      <c r="G42" s="8">
        <v>1.1177359024926057E-2</v>
      </c>
      <c r="H42" s="8">
        <v>1.1176399829676014E-2</v>
      </c>
    </row>
    <row r="43" spans="1:8" x14ac:dyDescent="0.15">
      <c r="A43" s="3">
        <v>2016</v>
      </c>
      <c r="B43" s="3" t="s">
        <v>29</v>
      </c>
      <c r="C43" s="25" t="s">
        <v>11</v>
      </c>
      <c r="D43" s="9">
        <v>6819.1458700000012</v>
      </c>
      <c r="E43" s="9">
        <v>2218.3799903899617</v>
      </c>
      <c r="F43" s="7">
        <v>325.31640071661366</v>
      </c>
      <c r="G43" s="8">
        <v>0.12661388870265147</v>
      </c>
      <c r="H43" s="8">
        <v>0.17671578287618464</v>
      </c>
    </row>
    <row r="44" spans="1:8" x14ac:dyDescent="0.15">
      <c r="A44" s="3">
        <v>2016</v>
      </c>
      <c r="B44" s="3" t="s">
        <v>29</v>
      </c>
      <c r="C44" s="25" t="s">
        <v>12</v>
      </c>
      <c r="D44" s="9">
        <v>3905.5370600000001</v>
      </c>
      <c r="E44" s="9">
        <v>1398.9884798660837</v>
      </c>
      <c r="F44" s="7">
        <v>358.20642804656518</v>
      </c>
      <c r="G44" s="8">
        <v>7.2515714440776521E-2</v>
      </c>
      <c r="H44" s="8">
        <v>0.11144319076320189</v>
      </c>
    </row>
    <row r="45" spans="1:8" x14ac:dyDescent="0.15">
      <c r="A45" s="3">
        <v>2016</v>
      </c>
      <c r="B45" s="3" t="s">
        <v>29</v>
      </c>
      <c r="C45" s="25" t="s">
        <v>72</v>
      </c>
      <c r="D45" s="9">
        <v>2456.3453930000001</v>
      </c>
      <c r="E45" s="9">
        <v>828.68697271034557</v>
      </c>
      <c r="F45" s="7">
        <v>337.36581796351044</v>
      </c>
      <c r="G45" s="8">
        <v>4.560797615032873E-2</v>
      </c>
      <c r="H45" s="8">
        <v>6.6013067092289102E-2</v>
      </c>
    </row>
    <row r="46" spans="1:8" x14ac:dyDescent="0.15">
      <c r="A46" s="3">
        <v>2016</v>
      </c>
      <c r="B46" s="3" t="s">
        <v>29</v>
      </c>
      <c r="C46" s="25" t="s">
        <v>14</v>
      </c>
      <c r="D46" s="9">
        <v>759.06151999999997</v>
      </c>
      <c r="E46" s="9">
        <v>230.22444914726</v>
      </c>
      <c r="F46" s="7">
        <v>303.30143615666356</v>
      </c>
      <c r="G46" s="8">
        <v>1.4093807735446703E-2</v>
      </c>
      <c r="H46" s="8">
        <v>1.8339641515223302E-2</v>
      </c>
    </row>
    <row r="47" spans="1:8" x14ac:dyDescent="0.15">
      <c r="A47" s="3">
        <v>2016</v>
      </c>
      <c r="B47" s="3" t="s">
        <v>29</v>
      </c>
      <c r="C47" s="25" t="s">
        <v>15</v>
      </c>
      <c r="D47" s="9">
        <v>652.95641999999998</v>
      </c>
      <c r="E47" s="9">
        <v>190.58601916625997</v>
      </c>
      <c r="F47" s="7">
        <v>291.88168356819278</v>
      </c>
      <c r="G47" s="8">
        <v>1.2123710661957394E-2</v>
      </c>
      <c r="H47" s="8">
        <v>1.5182050743389885E-2</v>
      </c>
    </row>
    <row r="48" spans="1:8" x14ac:dyDescent="0.15">
      <c r="A48" s="3">
        <v>2016</v>
      </c>
      <c r="B48" s="3" t="s">
        <v>29</v>
      </c>
      <c r="C48" s="25" t="s">
        <v>16</v>
      </c>
      <c r="D48" s="9">
        <v>96.527100000000019</v>
      </c>
      <c r="E48" s="9">
        <v>34.788653981000003</v>
      </c>
      <c r="F48" s="7">
        <v>360.4029747190167</v>
      </c>
      <c r="G48" s="8">
        <v>1.7922584043783931E-3</v>
      </c>
      <c r="H48" s="8">
        <v>2.771258418347178E-3</v>
      </c>
    </row>
    <row r="49" spans="1:8" x14ac:dyDescent="0.15">
      <c r="A49" s="3">
        <v>2016</v>
      </c>
      <c r="B49" s="3" t="s">
        <v>29</v>
      </c>
      <c r="C49" s="25" t="s">
        <v>17</v>
      </c>
      <c r="D49" s="9">
        <v>2472.6990170000004</v>
      </c>
      <c r="E49" s="9">
        <v>645.52923205556669</v>
      </c>
      <c r="F49" s="7">
        <v>261.06259905370706</v>
      </c>
      <c r="G49" s="8">
        <v>4.591162061966475E-2</v>
      </c>
      <c r="H49" s="8">
        <v>5.1422751785688815E-2</v>
      </c>
    </row>
    <row r="50" spans="1:8" x14ac:dyDescent="0.15">
      <c r="A50" s="3">
        <v>2016</v>
      </c>
      <c r="B50" s="3" t="s">
        <v>29</v>
      </c>
      <c r="C50" s="25" t="s">
        <v>18</v>
      </c>
      <c r="D50" s="9">
        <v>73.131</v>
      </c>
      <c r="E50" s="9">
        <v>10.608333</v>
      </c>
      <c r="F50" s="7">
        <v>145.0593182097879</v>
      </c>
      <c r="G50" s="8">
        <v>1.3578533838745413E-3</v>
      </c>
      <c r="H50" s="8">
        <v>8.4505805102250511E-4</v>
      </c>
    </row>
    <row r="51" spans="1:8" x14ac:dyDescent="0.15">
      <c r="A51" s="3">
        <v>2016</v>
      </c>
      <c r="B51" s="3" t="s">
        <v>29</v>
      </c>
      <c r="C51" s="25" t="s">
        <v>19</v>
      </c>
      <c r="D51" s="9">
        <v>174.363</v>
      </c>
      <c r="E51" s="9">
        <v>60.912635000000002</v>
      </c>
      <c r="F51" s="7">
        <v>349.3438114737645</v>
      </c>
      <c r="G51" s="8">
        <v>3.2374696034857538E-3</v>
      </c>
      <c r="H51" s="8">
        <v>4.8522904226088329E-3</v>
      </c>
    </row>
    <row r="52" spans="1:8" x14ac:dyDescent="0.15">
      <c r="A52" s="3">
        <v>2016</v>
      </c>
      <c r="B52" s="3" t="s">
        <v>29</v>
      </c>
      <c r="C52" s="25" t="s">
        <v>20</v>
      </c>
      <c r="D52" s="9">
        <v>14.039</v>
      </c>
      <c r="E52" s="9">
        <v>5.8616200000000003</v>
      </c>
      <c r="F52" s="7">
        <v>417.52404017380155</v>
      </c>
      <c r="G52" s="8">
        <v>2.6066789263396763E-4</v>
      </c>
      <c r="H52" s="8">
        <v>4.6693567905857936E-4</v>
      </c>
    </row>
    <row r="53" spans="1:8" x14ac:dyDescent="0.15">
      <c r="A53" s="3">
        <v>2016</v>
      </c>
      <c r="B53" s="3" t="s">
        <v>29</v>
      </c>
      <c r="C53" s="25" t="s">
        <v>21</v>
      </c>
      <c r="D53" s="9">
        <v>857.03190000000018</v>
      </c>
      <c r="E53" s="9">
        <v>217.18134730989999</v>
      </c>
      <c r="F53" s="7">
        <v>253.41104258767959</v>
      </c>
      <c r="G53" s="8">
        <v>1.5912864113760618E-2</v>
      </c>
      <c r="H53" s="8">
        <v>1.7300630181588932E-2</v>
      </c>
    </row>
    <row r="54" spans="1:8" x14ac:dyDescent="0.15">
      <c r="A54" s="3">
        <v>2016</v>
      </c>
      <c r="B54" s="3" t="s">
        <v>29</v>
      </c>
      <c r="C54" s="25" t="s">
        <v>22</v>
      </c>
      <c r="D54" s="9">
        <v>0</v>
      </c>
      <c r="E54" s="9">
        <v>0</v>
      </c>
      <c r="F54" s="7"/>
      <c r="G54" s="8">
        <v>0</v>
      </c>
      <c r="H54" s="8">
        <v>0</v>
      </c>
    </row>
    <row r="55" spans="1:8" x14ac:dyDescent="0.15">
      <c r="A55" s="3">
        <v>2016</v>
      </c>
      <c r="B55" s="3" t="s">
        <v>29</v>
      </c>
      <c r="C55" s="25" t="s">
        <v>23</v>
      </c>
      <c r="D55" s="9">
        <v>230.11465500000008</v>
      </c>
      <c r="E55" s="9">
        <v>80.560058260000005</v>
      </c>
      <c r="F55" s="7">
        <v>350.08660469712362</v>
      </c>
      <c r="G55" s="8">
        <v>4.2726335339441932E-3</v>
      </c>
      <c r="H55" s="8">
        <v>6.4174009077067121E-3</v>
      </c>
    </row>
    <row r="56" spans="1:8" x14ac:dyDescent="0.15">
      <c r="A56" s="3">
        <v>2016</v>
      </c>
      <c r="B56" s="3" t="s">
        <v>29</v>
      </c>
      <c r="C56" s="25" t="s">
        <v>24</v>
      </c>
      <c r="D56" s="9">
        <v>0</v>
      </c>
      <c r="E56" s="9">
        <v>0</v>
      </c>
      <c r="F56" s="7"/>
      <c r="G56" s="8">
        <v>0</v>
      </c>
      <c r="H56" s="8">
        <v>0</v>
      </c>
    </row>
    <row r="57" spans="1:8" x14ac:dyDescent="0.15">
      <c r="A57" s="3">
        <v>2016</v>
      </c>
      <c r="B57" s="3" t="s">
        <v>29</v>
      </c>
      <c r="C57" s="25" t="s">
        <v>25</v>
      </c>
      <c r="D57" s="9">
        <v>169.25800000000001</v>
      </c>
      <c r="E57" s="9">
        <v>89.216836999999998</v>
      </c>
      <c r="F57" s="7">
        <v>527.10558437415068</v>
      </c>
      <c r="G57" s="8">
        <v>3.1426829668381008E-3</v>
      </c>
      <c r="H57" s="8">
        <v>7.1069984693742658E-3</v>
      </c>
    </row>
    <row r="58" spans="1:8" x14ac:dyDescent="0.15">
      <c r="A58" s="3">
        <v>2016</v>
      </c>
      <c r="B58" s="3" t="s">
        <v>29</v>
      </c>
      <c r="C58" s="25" t="s">
        <v>26</v>
      </c>
      <c r="D58" s="9">
        <v>2130.6419999999998</v>
      </c>
      <c r="E58" s="9">
        <v>749.90357800000015</v>
      </c>
      <c r="F58" s="7">
        <v>351.96132339454505</v>
      </c>
      <c r="G58" s="8">
        <v>3.9560507165568914E-2</v>
      </c>
      <c r="H58" s="8">
        <v>5.9737194908896923E-2</v>
      </c>
    </row>
    <row r="59" spans="1:8" x14ac:dyDescent="0.15">
      <c r="A59" s="3">
        <v>2016</v>
      </c>
      <c r="B59" s="3" t="s">
        <v>29</v>
      </c>
      <c r="C59" s="25" t="s">
        <v>27</v>
      </c>
      <c r="D59" s="9">
        <v>1600.330575</v>
      </c>
      <c r="E59" s="9">
        <v>285.42099542790015</v>
      </c>
      <c r="F59" s="7">
        <v>178.35127309737251</v>
      </c>
      <c r="G59" s="8">
        <v>2.9713996616778662E-2</v>
      </c>
      <c r="H59" s="8">
        <v>2.2736589256502848E-2</v>
      </c>
    </row>
    <row r="60" spans="1:8" x14ac:dyDescent="0.15">
      <c r="A60" s="3">
        <v>2016</v>
      </c>
      <c r="B60" s="3" t="s">
        <v>30</v>
      </c>
      <c r="C60" s="3" t="s">
        <v>0</v>
      </c>
      <c r="D60" s="6">
        <v>58043.842054999994</v>
      </c>
      <c r="E60" s="6">
        <v>13085.707591163304</v>
      </c>
      <c r="F60" s="6">
        <v>225.4452346342583</v>
      </c>
      <c r="G60" s="12">
        <v>1</v>
      </c>
      <c r="H60" s="12">
        <v>1</v>
      </c>
    </row>
    <row r="61" spans="1:8" x14ac:dyDescent="0.15">
      <c r="A61" s="3">
        <v>2016</v>
      </c>
      <c r="B61" s="3" t="s">
        <v>30</v>
      </c>
      <c r="C61" s="25" t="s">
        <v>70</v>
      </c>
      <c r="D61" s="9">
        <v>793.90916000000016</v>
      </c>
      <c r="E61" s="9">
        <v>276.17520535402002</v>
      </c>
      <c r="F61" s="7">
        <v>347.86751339916515</v>
      </c>
      <c r="G61" s="8">
        <v>1.3677749988495316E-2</v>
      </c>
      <c r="H61" s="8">
        <v>2.1105102909415415E-2</v>
      </c>
    </row>
    <row r="62" spans="1:8" x14ac:dyDescent="0.15">
      <c r="A62" s="3">
        <v>2016</v>
      </c>
      <c r="B62" s="3" t="s">
        <v>30</v>
      </c>
      <c r="C62" s="25" t="s">
        <v>2</v>
      </c>
      <c r="D62" s="9">
        <v>125.53866499999998</v>
      </c>
      <c r="E62" s="9">
        <v>50.669156644410002</v>
      </c>
      <c r="F62" s="7">
        <v>403.61395148188018</v>
      </c>
      <c r="G62" s="8">
        <v>2.1628248674690526E-3</v>
      </c>
      <c r="H62" s="8">
        <v>3.8720991044172929E-3</v>
      </c>
    </row>
    <row r="63" spans="1:8" x14ac:dyDescent="0.15">
      <c r="A63" s="3">
        <v>2016</v>
      </c>
      <c r="B63" s="3" t="s">
        <v>30</v>
      </c>
      <c r="C63" s="25" t="s">
        <v>3</v>
      </c>
      <c r="D63" s="9">
        <v>23884.651520999996</v>
      </c>
      <c r="E63" s="9">
        <v>3730.6000119266864</v>
      </c>
      <c r="F63" s="7">
        <v>156.19235677969377</v>
      </c>
      <c r="G63" s="8">
        <v>0.41149328981992384</v>
      </c>
      <c r="H63" s="8">
        <v>0.28508966641176797</v>
      </c>
    </row>
    <row r="64" spans="1:8" x14ac:dyDescent="0.15">
      <c r="A64" s="3">
        <v>2016</v>
      </c>
      <c r="B64" s="3" t="s">
        <v>30</v>
      </c>
      <c r="C64" s="25" t="s">
        <v>4</v>
      </c>
      <c r="D64" s="9">
        <v>23652.841970999998</v>
      </c>
      <c r="E64" s="9">
        <v>3662.7781161539469</v>
      </c>
      <c r="F64" s="7">
        <v>154.85573026043821</v>
      </c>
      <c r="G64" s="8">
        <v>0.40749959226660981</v>
      </c>
      <c r="H64" s="8">
        <v>0.27990676779507118</v>
      </c>
    </row>
    <row r="65" spans="1:8" x14ac:dyDescent="0.15">
      <c r="A65" s="3">
        <v>2016</v>
      </c>
      <c r="B65" s="3" t="s">
        <v>30</v>
      </c>
      <c r="C65" s="25" t="s">
        <v>5</v>
      </c>
      <c r="D65" s="9">
        <v>14945.002202000001</v>
      </c>
      <c r="E65" s="9">
        <v>3573.4542616270569</v>
      </c>
      <c r="F65" s="7">
        <v>239.10697458103033</v>
      </c>
      <c r="G65" s="8">
        <v>0.25747782491446247</v>
      </c>
      <c r="H65" s="8">
        <v>0.27308070555085523</v>
      </c>
    </row>
    <row r="66" spans="1:8" x14ac:dyDescent="0.15">
      <c r="A66" s="3">
        <v>2016</v>
      </c>
      <c r="B66" s="3" t="s">
        <v>30</v>
      </c>
      <c r="C66" s="25" t="s">
        <v>6</v>
      </c>
      <c r="D66" s="9">
        <v>2536.0050000000006</v>
      </c>
      <c r="E66" s="9">
        <v>931.96517000000006</v>
      </c>
      <c r="F66" s="7">
        <v>367.49342765491389</v>
      </c>
      <c r="G66" s="8">
        <v>4.3691198070537528E-2</v>
      </c>
      <c r="H66" s="8">
        <v>7.1220082178005434E-2</v>
      </c>
    </row>
    <row r="67" spans="1:8" x14ac:dyDescent="0.15">
      <c r="A67" s="3">
        <v>2016</v>
      </c>
      <c r="B67" s="3" t="s">
        <v>30</v>
      </c>
      <c r="C67" s="25" t="s">
        <v>7</v>
      </c>
      <c r="D67" s="9">
        <v>10805.071660000001</v>
      </c>
      <c r="E67" s="9">
        <v>2236.30022965332</v>
      </c>
      <c r="F67" s="7">
        <v>206.96764445644774</v>
      </c>
      <c r="G67" s="8">
        <v>0.18615362590507969</v>
      </c>
      <c r="H67" s="8">
        <v>0.17089639318881614</v>
      </c>
    </row>
    <row r="68" spans="1:8" x14ac:dyDescent="0.15">
      <c r="A68" s="3">
        <v>2016</v>
      </c>
      <c r="B68" s="3" t="s">
        <v>30</v>
      </c>
      <c r="C68" s="25" t="s">
        <v>8</v>
      </c>
      <c r="D68" s="9">
        <v>285.88529900000003</v>
      </c>
      <c r="E68" s="9">
        <v>67.274821577364008</v>
      </c>
      <c r="F68" s="7">
        <v>235.32102494491681</v>
      </c>
      <c r="G68" s="8">
        <v>4.9253338317802381E-3</v>
      </c>
      <c r="H68" s="8">
        <v>5.1410916153127456E-3</v>
      </c>
    </row>
    <row r="69" spans="1:8" x14ac:dyDescent="0.15">
      <c r="A69" s="3">
        <v>2016</v>
      </c>
      <c r="B69" s="3" t="s">
        <v>30</v>
      </c>
      <c r="C69" s="25" t="s">
        <v>9</v>
      </c>
      <c r="D69" s="9">
        <v>1.9130000000000003</v>
      </c>
      <c r="E69" s="9">
        <v>0.13661199999999998</v>
      </c>
      <c r="F69" s="7">
        <v>71.412441191845261</v>
      </c>
      <c r="G69" s="8">
        <v>3.2957845867393113E-5</v>
      </c>
      <c r="H69" s="8">
        <v>1.0439787000303538E-5</v>
      </c>
    </row>
    <row r="70" spans="1:8" x14ac:dyDescent="0.15">
      <c r="A70" s="3">
        <v>2016</v>
      </c>
      <c r="B70" s="3" t="s">
        <v>30</v>
      </c>
      <c r="C70" s="25" t="s">
        <v>71</v>
      </c>
      <c r="D70" s="9">
        <v>536.745</v>
      </c>
      <c r="E70" s="9">
        <v>119.66257899999998</v>
      </c>
      <c r="F70" s="7">
        <v>222.94120858135611</v>
      </c>
      <c r="G70" s="8">
        <v>9.247234176734927E-3</v>
      </c>
      <c r="H70" s="8">
        <v>9.1445249075263885E-3</v>
      </c>
    </row>
    <row r="71" spans="1:8" x14ac:dyDescent="0.15">
      <c r="A71" s="3">
        <v>2016</v>
      </c>
      <c r="B71" s="3" t="s">
        <v>30</v>
      </c>
      <c r="C71" s="25" t="s">
        <v>11</v>
      </c>
      <c r="D71" s="9">
        <v>7045.8346289999999</v>
      </c>
      <c r="E71" s="9">
        <v>2334.5768221541662</v>
      </c>
      <c r="F71" s="7">
        <v>331.34141589773697</v>
      </c>
      <c r="G71" s="8">
        <v>0.12138815039713692</v>
      </c>
      <c r="H71" s="8">
        <v>0.178406616981927</v>
      </c>
    </row>
    <row r="72" spans="1:8" x14ac:dyDescent="0.15">
      <c r="A72" s="3">
        <v>2016</v>
      </c>
      <c r="B72" s="3" t="s">
        <v>30</v>
      </c>
      <c r="C72" s="25" t="s">
        <v>12</v>
      </c>
      <c r="D72" s="11">
        <v>4134.4697779999997</v>
      </c>
      <c r="E72" s="9">
        <v>1602.19363253298</v>
      </c>
      <c r="F72" s="7">
        <v>387.52094429579358</v>
      </c>
      <c r="G72" s="8">
        <v>7.1230119020762678E-2</v>
      </c>
      <c r="H72" s="8">
        <v>0.1224384406705627</v>
      </c>
    </row>
    <row r="73" spans="1:8" x14ac:dyDescent="0.15">
      <c r="A73" s="3">
        <v>2016</v>
      </c>
      <c r="B73" s="3" t="s">
        <v>30</v>
      </c>
      <c r="C73" s="25" t="s">
        <v>72</v>
      </c>
      <c r="D73" s="9">
        <v>2300.9448160000002</v>
      </c>
      <c r="E73" s="9">
        <v>757.88312135756405</v>
      </c>
      <c r="F73" s="7">
        <v>329.37909509497945</v>
      </c>
      <c r="G73" s="8">
        <v>3.9641497436019447E-2</v>
      </c>
      <c r="H73" s="8">
        <v>5.7916862047976511E-2</v>
      </c>
    </row>
    <row r="74" spans="1:8" x14ac:dyDescent="0.15">
      <c r="A74" s="3">
        <v>2016</v>
      </c>
      <c r="B74" s="3" t="s">
        <v>30</v>
      </c>
      <c r="C74" s="25" t="s">
        <v>14</v>
      </c>
      <c r="D74" s="9">
        <v>781.20195999999976</v>
      </c>
      <c r="E74" s="9">
        <v>224.14108077463001</v>
      </c>
      <c r="F74" s="7">
        <v>286.91822633756584</v>
      </c>
      <c r="G74" s="8">
        <v>1.3458825817556398E-2</v>
      </c>
      <c r="H74" s="8">
        <v>1.7128693974943401E-2</v>
      </c>
    </row>
    <row r="75" spans="1:8" x14ac:dyDescent="0.15">
      <c r="A75" s="3">
        <v>2016</v>
      </c>
      <c r="B75" s="3" t="s">
        <v>30</v>
      </c>
      <c r="C75" s="25" t="s">
        <v>15</v>
      </c>
      <c r="D75" s="9">
        <v>713.11855999999989</v>
      </c>
      <c r="E75" s="9">
        <v>201.56639684382998</v>
      </c>
      <c r="F75" s="7">
        <v>282.65481807657625</v>
      </c>
      <c r="G75" s="8">
        <v>1.2285860734792119E-2</v>
      </c>
      <c r="H75" s="8">
        <v>1.540355349067608E-2</v>
      </c>
    </row>
    <row r="76" spans="1:8" x14ac:dyDescent="0.15">
      <c r="A76" s="3">
        <v>2016</v>
      </c>
      <c r="B76" s="3" t="s">
        <v>30</v>
      </c>
      <c r="C76" s="25" t="s">
        <v>16</v>
      </c>
      <c r="D76" s="9">
        <v>57.724400000000003</v>
      </c>
      <c r="E76" s="9">
        <v>19.342575930799999</v>
      </c>
      <c r="F76" s="7">
        <v>335.08491956261128</v>
      </c>
      <c r="G76" s="8">
        <v>9.9449653841492255E-4</v>
      </c>
      <c r="H76" s="8">
        <v>1.4781452050680024E-3</v>
      </c>
    </row>
    <row r="77" spans="1:8" x14ac:dyDescent="0.15">
      <c r="A77" s="3">
        <v>2016</v>
      </c>
      <c r="B77" s="3" t="s">
        <v>30</v>
      </c>
      <c r="C77" s="25" t="s">
        <v>17</v>
      </c>
      <c r="D77" s="9">
        <v>2053.636109</v>
      </c>
      <c r="E77" s="9">
        <v>515.85577884886698</v>
      </c>
      <c r="F77" s="7">
        <v>251.19142412238671</v>
      </c>
      <c r="G77" s="8">
        <v>3.5380774881408741E-2</v>
      </c>
      <c r="H77" s="8">
        <v>3.9421313311113655E-2</v>
      </c>
    </row>
    <row r="78" spans="1:8" x14ac:dyDescent="0.15">
      <c r="A78" s="3">
        <v>2016</v>
      </c>
      <c r="B78" s="3" t="s">
        <v>30</v>
      </c>
      <c r="C78" s="25" t="s">
        <v>18</v>
      </c>
      <c r="D78" s="9">
        <v>49.377000000000002</v>
      </c>
      <c r="E78" s="9">
        <v>12.531092699999999</v>
      </c>
      <c r="F78" s="7">
        <v>253.78400267330943</v>
      </c>
      <c r="G78" s="8">
        <v>8.5068455587782E-4</v>
      </c>
      <c r="H78" s="8">
        <v>9.5761674427618777E-4</v>
      </c>
    </row>
    <row r="79" spans="1:8" x14ac:dyDescent="0.15">
      <c r="A79" s="3">
        <v>2016</v>
      </c>
      <c r="B79" s="3" t="s">
        <v>30</v>
      </c>
      <c r="C79" s="25" t="s">
        <v>19</v>
      </c>
      <c r="D79" s="9">
        <v>156.54560000000004</v>
      </c>
      <c r="E79" s="9">
        <v>45.327953258399994</v>
      </c>
      <c r="F79" s="7">
        <v>289.55111646957812</v>
      </c>
      <c r="G79" s="8">
        <v>2.6970233957232495E-3</v>
      </c>
      <c r="H79" s="8">
        <v>3.4639283311671794E-3</v>
      </c>
    </row>
    <row r="80" spans="1:8" x14ac:dyDescent="0.15">
      <c r="A80" s="3">
        <v>2016</v>
      </c>
      <c r="B80" s="3" t="s">
        <v>30</v>
      </c>
      <c r="C80" s="25" t="s">
        <v>20</v>
      </c>
      <c r="D80" s="9">
        <v>25.97</v>
      </c>
      <c r="E80" s="9">
        <v>11.816055</v>
      </c>
      <c r="F80" s="7">
        <v>454.98864073931463</v>
      </c>
      <c r="G80" s="8">
        <v>4.4742041671521119E-4</v>
      </c>
      <c r="H80" s="8">
        <v>9.0297409732579604E-4</v>
      </c>
    </row>
    <row r="81" spans="1:8" x14ac:dyDescent="0.15">
      <c r="A81" s="3">
        <v>2016</v>
      </c>
      <c r="B81" s="3" t="s">
        <v>30</v>
      </c>
      <c r="C81" s="25" t="s">
        <v>21</v>
      </c>
      <c r="D81" s="9">
        <v>823.21019999999976</v>
      </c>
      <c r="E81" s="9">
        <v>210.41965040814998</v>
      </c>
      <c r="F81" s="7">
        <v>255.60865306108943</v>
      </c>
      <c r="G81" s="8">
        <v>1.4182558749642367E-2</v>
      </c>
      <c r="H81" s="8">
        <v>1.6080112515294554E-2</v>
      </c>
    </row>
    <row r="82" spans="1:8" x14ac:dyDescent="0.15">
      <c r="A82" s="3">
        <v>2016</v>
      </c>
      <c r="B82" s="3" t="s">
        <v>30</v>
      </c>
      <c r="C82" s="25" t="s">
        <v>22</v>
      </c>
      <c r="D82" s="9">
        <v>0</v>
      </c>
      <c r="E82" s="9">
        <v>0</v>
      </c>
      <c r="F82" s="7"/>
      <c r="G82" s="8">
        <v>0</v>
      </c>
      <c r="H82" s="8">
        <v>0</v>
      </c>
    </row>
    <row r="83" spans="1:8" x14ac:dyDescent="0.15">
      <c r="A83" s="3">
        <v>2016</v>
      </c>
      <c r="B83" s="3" t="s">
        <v>30</v>
      </c>
      <c r="C83" s="25" t="s">
        <v>23</v>
      </c>
      <c r="D83" s="9">
        <v>241.72460399999997</v>
      </c>
      <c r="E83" s="9">
        <v>32.059391521600006</v>
      </c>
      <c r="F83" s="7">
        <v>132.6277548544459</v>
      </c>
      <c r="G83" s="8">
        <v>4.1645176377358263E-3</v>
      </c>
      <c r="H83" s="8">
        <v>2.4499547539369986E-3</v>
      </c>
    </row>
    <row r="84" spans="1:8" x14ac:dyDescent="0.15">
      <c r="A84" s="3">
        <v>2016</v>
      </c>
      <c r="B84" s="3" t="s">
        <v>30</v>
      </c>
      <c r="C84" s="25" t="s">
        <v>24</v>
      </c>
      <c r="D84" s="9">
        <v>0</v>
      </c>
      <c r="E84" s="9">
        <v>0</v>
      </c>
      <c r="F84" s="7"/>
      <c r="G84" s="8">
        <v>0</v>
      </c>
      <c r="H84" s="8">
        <v>0</v>
      </c>
    </row>
    <row r="85" spans="1:8" x14ac:dyDescent="0.15">
      <c r="A85" s="3">
        <v>2016</v>
      </c>
      <c r="B85" s="3" t="s">
        <v>30</v>
      </c>
      <c r="C85" s="25" t="s">
        <v>25</v>
      </c>
      <c r="D85" s="9">
        <v>111.062</v>
      </c>
      <c r="E85" s="9">
        <v>48.562438999999998</v>
      </c>
      <c r="F85" s="7">
        <v>437.25521780627037</v>
      </c>
      <c r="G85" s="8">
        <v>1.913415722804189E-3</v>
      </c>
      <c r="H85" s="8">
        <v>3.7111053156035603E-3</v>
      </c>
    </row>
    <row r="86" spans="1:8" x14ac:dyDescent="0.15">
      <c r="A86" s="3">
        <v>2016</v>
      </c>
      <c r="B86" s="3" t="s">
        <v>30</v>
      </c>
      <c r="C86" s="25" t="s">
        <v>26</v>
      </c>
      <c r="D86" s="9">
        <v>2265.6898379999934</v>
      </c>
      <c r="E86" s="9">
        <v>855.06871262240008</v>
      </c>
      <c r="F86" s="7">
        <v>377.398838217503</v>
      </c>
      <c r="G86" s="8">
        <v>3.9034112108793859E-2</v>
      </c>
      <c r="H86" s="8">
        <v>6.5343712341533799E-2</v>
      </c>
    </row>
    <row r="87" spans="1:8" x14ac:dyDescent="0.15">
      <c r="A87" s="3">
        <v>2016</v>
      </c>
      <c r="B87" s="3" t="s">
        <v>30</v>
      </c>
      <c r="C87" s="25" t="s">
        <v>27</v>
      </c>
      <c r="D87" s="9">
        <v>1740.539117</v>
      </c>
      <c r="E87" s="9">
        <v>270.16200203239998</v>
      </c>
      <c r="F87" s="7">
        <v>155.21742625242013</v>
      </c>
      <c r="G87" s="8">
        <v>2.9986628303321747E-2</v>
      </c>
      <c r="H87" s="8">
        <v>2.0645578403023362E-2</v>
      </c>
    </row>
    <row r="88" spans="1:8" x14ac:dyDescent="0.15">
      <c r="A88" s="3">
        <v>2016</v>
      </c>
      <c r="B88" s="3" t="s">
        <v>31</v>
      </c>
      <c r="C88" s="3" t="s">
        <v>0</v>
      </c>
      <c r="D88" s="6">
        <v>60412.429028000006</v>
      </c>
      <c r="E88" s="6">
        <v>13591.220292919543</v>
      </c>
      <c r="F88" s="6">
        <v>224.97390870710186</v>
      </c>
      <c r="G88" s="12">
        <v>1</v>
      </c>
      <c r="H88" s="12">
        <v>1</v>
      </c>
    </row>
    <row r="89" spans="1:8" x14ac:dyDescent="0.15">
      <c r="A89" s="3">
        <v>2016</v>
      </c>
      <c r="B89" s="3" t="s">
        <v>31</v>
      </c>
      <c r="C89" s="25" t="s">
        <v>70</v>
      </c>
      <c r="D89" s="9">
        <v>1164.4958899999999</v>
      </c>
      <c r="E89" s="9">
        <v>417.04371331030995</v>
      </c>
      <c r="F89" s="7">
        <v>358.13240466680389</v>
      </c>
      <c r="G89" s="8">
        <v>1.9275766737673772E-2</v>
      </c>
      <c r="H89" s="8">
        <v>3.0684787997114011E-2</v>
      </c>
    </row>
    <row r="90" spans="1:8" x14ac:dyDescent="0.15">
      <c r="A90" s="3">
        <v>2016</v>
      </c>
      <c r="B90" s="3" t="s">
        <v>31</v>
      </c>
      <c r="C90" s="25" t="s">
        <v>2</v>
      </c>
      <c r="D90" s="9">
        <v>257.12293499999998</v>
      </c>
      <c r="E90" s="9">
        <v>111.34719307328</v>
      </c>
      <c r="F90" s="7">
        <v>433.05041253235538</v>
      </c>
      <c r="G90" s="8">
        <v>4.2561264153247076E-3</v>
      </c>
      <c r="H90" s="8">
        <v>8.1925824667331178E-3</v>
      </c>
    </row>
    <row r="91" spans="1:8" x14ac:dyDescent="0.15">
      <c r="A91" s="3">
        <v>2016</v>
      </c>
      <c r="B91" s="3" t="s">
        <v>31</v>
      </c>
      <c r="C91" s="25" t="s">
        <v>3</v>
      </c>
      <c r="D91" s="9">
        <v>25341.635748000001</v>
      </c>
      <c r="E91" s="9">
        <v>4197.9497639317715</v>
      </c>
      <c r="F91" s="7">
        <v>165.65425395884637</v>
      </c>
      <c r="G91" s="8">
        <v>0.41947718632956532</v>
      </c>
      <c r="H91" s="8">
        <v>0.30887217434910741</v>
      </c>
    </row>
    <row r="92" spans="1:8" x14ac:dyDescent="0.15">
      <c r="A92" s="3">
        <v>2016</v>
      </c>
      <c r="B92" s="3" t="s">
        <v>31</v>
      </c>
      <c r="C92" s="25" t="s">
        <v>4</v>
      </c>
      <c r="D92" s="9">
        <v>25010.73676</v>
      </c>
      <c r="E92" s="9">
        <v>4069.0332683045303</v>
      </c>
      <c r="F92" s="7">
        <v>162.69145956596483</v>
      </c>
      <c r="G92" s="8">
        <v>0.4139998533812968</v>
      </c>
      <c r="H92" s="8">
        <v>0.29938689687962211</v>
      </c>
    </row>
    <row r="93" spans="1:8" x14ac:dyDescent="0.15">
      <c r="A93" s="3">
        <v>2016</v>
      </c>
      <c r="B93" s="3" t="s">
        <v>31</v>
      </c>
      <c r="C93" s="25" t="s">
        <v>5</v>
      </c>
      <c r="D93" s="9">
        <v>15129.797213999998</v>
      </c>
      <c r="E93" s="9">
        <v>3439.7826127115959</v>
      </c>
      <c r="F93" s="7">
        <v>227.35153446264798</v>
      </c>
      <c r="G93" s="8">
        <v>0.25044179579317405</v>
      </c>
      <c r="H93" s="8">
        <v>0.25308857766830389</v>
      </c>
    </row>
    <row r="94" spans="1:8" x14ac:dyDescent="0.15">
      <c r="A94" s="3">
        <v>2016</v>
      </c>
      <c r="B94" s="3" t="s">
        <v>31</v>
      </c>
      <c r="C94" s="25" t="s">
        <v>6</v>
      </c>
      <c r="D94" s="9">
        <v>2781.4468100000004</v>
      </c>
      <c r="E94" s="9">
        <v>959.26680602014005</v>
      </c>
      <c r="F94" s="7">
        <v>344.88051418827598</v>
      </c>
      <c r="G94" s="8">
        <v>4.6040969627472735E-2</v>
      </c>
      <c r="H94" s="8">
        <v>7.0579887997244656E-2</v>
      </c>
    </row>
    <row r="95" spans="1:8" x14ac:dyDescent="0.15">
      <c r="A95" s="3">
        <v>2016</v>
      </c>
      <c r="B95" s="3" t="s">
        <v>31</v>
      </c>
      <c r="C95" s="25" t="s">
        <v>7</v>
      </c>
      <c r="D95" s="9">
        <v>10565.948198999999</v>
      </c>
      <c r="E95" s="9">
        <v>2035.9076556719995</v>
      </c>
      <c r="F95" s="7">
        <v>192.68575023533484</v>
      </c>
      <c r="G95" s="8">
        <v>0.17489692715555077</v>
      </c>
      <c r="H95" s="8">
        <v>0.14979579550576649</v>
      </c>
    </row>
    <row r="96" spans="1:8" x14ac:dyDescent="0.15">
      <c r="A96" s="3">
        <v>2016</v>
      </c>
      <c r="B96" s="3" t="s">
        <v>31</v>
      </c>
      <c r="C96" s="25" t="s">
        <v>8</v>
      </c>
      <c r="D96" s="9">
        <v>422.19969999999995</v>
      </c>
      <c r="E96" s="9">
        <v>101.210941508377</v>
      </c>
      <c r="F96" s="7">
        <v>239.72291194990669</v>
      </c>
      <c r="G96" s="8">
        <v>6.9886231491257944E-3</v>
      </c>
      <c r="H96" s="8">
        <v>7.4467883918490872E-3</v>
      </c>
    </row>
    <row r="97" spans="1:8" x14ac:dyDescent="0.15">
      <c r="A97" s="3">
        <v>2016</v>
      </c>
      <c r="B97" s="3" t="s">
        <v>31</v>
      </c>
      <c r="C97" s="25" t="s">
        <v>9</v>
      </c>
      <c r="D97" s="9">
        <v>2.42</v>
      </c>
      <c r="E97" s="9">
        <v>0.106074</v>
      </c>
      <c r="F97" s="7">
        <v>43.832231404958677</v>
      </c>
      <c r="G97" s="8">
        <v>4.0057982089718264E-5</v>
      </c>
      <c r="H97" s="8">
        <v>7.8045972115734243E-6</v>
      </c>
    </row>
    <row r="98" spans="1:8" x14ac:dyDescent="0.15">
      <c r="A98" s="3">
        <v>2016</v>
      </c>
      <c r="B98" s="3" t="s">
        <v>31</v>
      </c>
      <c r="C98" s="25" t="s">
        <v>71</v>
      </c>
      <c r="D98" s="9">
        <v>471.12299999999993</v>
      </c>
      <c r="E98" s="9">
        <v>120.23808199999999</v>
      </c>
      <c r="F98" s="7">
        <v>255.21590327791262</v>
      </c>
      <c r="G98" s="8">
        <v>7.7984449157249315E-3</v>
      </c>
      <c r="H98" s="8">
        <v>8.8467466061630251E-3</v>
      </c>
    </row>
    <row r="99" spans="1:8" x14ac:dyDescent="0.15">
      <c r="A99" s="3">
        <v>2016</v>
      </c>
      <c r="B99" s="3" t="s">
        <v>31</v>
      </c>
      <c r="C99" s="25" t="s">
        <v>11</v>
      </c>
      <c r="D99" s="9">
        <v>6839.8191009999991</v>
      </c>
      <c r="E99" s="9">
        <v>2184.3164255645574</v>
      </c>
      <c r="F99" s="7">
        <v>319.35295265999139</v>
      </c>
      <c r="G99" s="8">
        <v>0.11321874010114498</v>
      </c>
      <c r="H99" s="8">
        <v>0.16071525429563488</v>
      </c>
    </row>
    <row r="100" spans="1:8" x14ac:dyDescent="0.15">
      <c r="A100" s="3">
        <v>2016</v>
      </c>
      <c r="B100" s="3" t="s">
        <v>31</v>
      </c>
      <c r="C100" s="25" t="s">
        <v>12</v>
      </c>
      <c r="D100" s="9">
        <v>4120.1741000000002</v>
      </c>
      <c r="E100" s="9">
        <v>1430.84847544687</v>
      </c>
      <c r="F100" s="7">
        <v>347.27864423177408</v>
      </c>
      <c r="G100" s="8">
        <v>6.8200768720793836E-2</v>
      </c>
      <c r="H100" s="8">
        <v>0.10527741031408946</v>
      </c>
    </row>
    <row r="101" spans="1:8" x14ac:dyDescent="0.15">
      <c r="A101" s="3">
        <v>2016</v>
      </c>
      <c r="B101" s="3" t="s">
        <v>31</v>
      </c>
      <c r="C101" s="25" t="s">
        <v>72</v>
      </c>
      <c r="D101" s="9">
        <v>2427.8361409999993</v>
      </c>
      <c r="E101" s="9">
        <v>743.22578361715443</v>
      </c>
      <c r="F101" s="7">
        <v>306.1268308292947</v>
      </c>
      <c r="G101" s="8">
        <v>4.0187692831796976E-2</v>
      </c>
      <c r="H101" s="8">
        <v>5.4684257012914725E-2</v>
      </c>
    </row>
    <row r="102" spans="1:8" x14ac:dyDescent="0.15">
      <c r="A102" s="3">
        <v>2016</v>
      </c>
      <c r="B102" s="3" t="s">
        <v>31</v>
      </c>
      <c r="C102" s="25" t="s">
        <v>14</v>
      </c>
      <c r="D102" s="9">
        <v>608.98379200000056</v>
      </c>
      <c r="E102" s="9">
        <v>171.85289523639</v>
      </c>
      <c r="F102" s="7">
        <v>282.19617253194457</v>
      </c>
      <c r="G102" s="8">
        <v>1.0080438773911047E-2</v>
      </c>
      <c r="H102" s="8">
        <v>1.2644405103632832E-2</v>
      </c>
    </row>
    <row r="103" spans="1:8" x14ac:dyDescent="0.15">
      <c r="A103" s="3">
        <v>2016</v>
      </c>
      <c r="B103" s="3" t="s">
        <v>31</v>
      </c>
      <c r="C103" s="25" t="s">
        <v>15</v>
      </c>
      <c r="D103" s="9">
        <v>493.37817000000013</v>
      </c>
      <c r="E103" s="9">
        <v>135.65683219149</v>
      </c>
      <c r="F103" s="7">
        <v>274.95507592378874</v>
      </c>
      <c r="G103" s="8">
        <v>8.1668321889743715E-3</v>
      </c>
      <c r="H103" s="8">
        <v>9.9812106100702035E-3</v>
      </c>
    </row>
    <row r="104" spans="1:8" x14ac:dyDescent="0.15">
      <c r="A104" s="3">
        <v>2016</v>
      </c>
      <c r="B104" s="3" t="s">
        <v>31</v>
      </c>
      <c r="C104" s="25" t="s">
        <v>16</v>
      </c>
      <c r="D104" s="9">
        <v>106.484622</v>
      </c>
      <c r="E104" s="9">
        <v>33.444799044900002</v>
      </c>
      <c r="F104" s="7">
        <v>314.0810233133945</v>
      </c>
      <c r="G104" s="8">
        <v>1.762627719382818E-3</v>
      </c>
      <c r="H104" s="8">
        <v>2.460764988286103E-3</v>
      </c>
    </row>
    <row r="105" spans="1:8" x14ac:dyDescent="0.15">
      <c r="A105" s="3">
        <v>2016</v>
      </c>
      <c r="B105" s="3" t="s">
        <v>31</v>
      </c>
      <c r="C105" s="25" t="s">
        <v>17</v>
      </c>
      <c r="D105" s="9">
        <v>2185.020055</v>
      </c>
      <c r="E105" s="9">
        <v>588.57664915050486</v>
      </c>
      <c r="F105" s="7">
        <v>269.36899174159061</v>
      </c>
      <c r="G105" s="8">
        <v>3.6168386044985623E-2</v>
      </c>
      <c r="H105" s="8">
        <v>4.3305651476867657E-2</v>
      </c>
    </row>
    <row r="106" spans="1:8" x14ac:dyDescent="0.15">
      <c r="A106" s="3">
        <v>2016</v>
      </c>
      <c r="B106" s="3" t="s">
        <v>31</v>
      </c>
      <c r="C106" s="25" t="s">
        <v>18</v>
      </c>
      <c r="D106" s="9">
        <v>55.712999999999994</v>
      </c>
      <c r="E106" s="9">
        <v>12.892484999999999</v>
      </c>
      <c r="F106" s="7">
        <v>231.40891712885684</v>
      </c>
      <c r="G106" s="8">
        <v>9.2221089097705518E-4</v>
      </c>
      <c r="H106" s="8">
        <v>9.485892158422628E-4</v>
      </c>
    </row>
    <row r="107" spans="1:8" x14ac:dyDescent="0.15">
      <c r="A107" s="3">
        <v>2016</v>
      </c>
      <c r="B107" s="3" t="s">
        <v>31</v>
      </c>
      <c r="C107" s="25" t="s">
        <v>19</v>
      </c>
      <c r="D107" s="9">
        <v>183.25800000000001</v>
      </c>
      <c r="E107" s="9">
        <v>47.533946319999991</v>
      </c>
      <c r="F107" s="7">
        <v>259.38265352672187</v>
      </c>
      <c r="G107" s="8">
        <v>3.0334486288419791E-3</v>
      </c>
      <c r="H107" s="8">
        <v>3.4974009173233097E-3</v>
      </c>
    </row>
    <row r="108" spans="1:8" x14ac:dyDescent="0.15">
      <c r="A108" s="3">
        <v>2016</v>
      </c>
      <c r="B108" s="3" t="s">
        <v>31</v>
      </c>
      <c r="C108" s="25" t="s">
        <v>20</v>
      </c>
      <c r="D108" s="9">
        <v>22.72399999999999</v>
      </c>
      <c r="E108" s="9">
        <v>10.479010000000001</v>
      </c>
      <c r="F108" s="7">
        <v>461.14284456961826</v>
      </c>
      <c r="G108" s="8">
        <v>3.7614776239948655E-4</v>
      </c>
      <c r="H108" s="8">
        <v>7.7101318160953706E-4</v>
      </c>
    </row>
    <row r="109" spans="1:8" x14ac:dyDescent="0.15">
      <c r="A109" s="3">
        <v>2016</v>
      </c>
      <c r="B109" s="3" t="s">
        <v>31</v>
      </c>
      <c r="C109" s="25" t="s">
        <v>21</v>
      </c>
      <c r="D109" s="9">
        <v>929.17009999999993</v>
      </c>
      <c r="E109" s="9">
        <v>231.84250529639999</v>
      </c>
      <c r="F109" s="7">
        <v>249.51567565120746</v>
      </c>
      <c r="G109" s="8">
        <v>1.5380445960372614E-2</v>
      </c>
      <c r="H109" s="8">
        <v>1.7058255278017988E-2</v>
      </c>
    </row>
    <row r="110" spans="1:8" x14ac:dyDescent="0.15">
      <c r="A110" s="3">
        <v>2016</v>
      </c>
      <c r="B110" s="3" t="s">
        <v>31</v>
      </c>
      <c r="C110" s="25" t="s">
        <v>22</v>
      </c>
      <c r="D110" s="9">
        <v>1.4E-2</v>
      </c>
      <c r="E110" s="9">
        <v>8.4000000000000009E-5</v>
      </c>
      <c r="F110" s="7">
        <v>6</v>
      </c>
      <c r="G110" s="8">
        <v>2.3174039225456847E-7</v>
      </c>
      <c r="H110" s="8">
        <v>6.1804604876988492E-9</v>
      </c>
    </row>
    <row r="111" spans="1:8" x14ac:dyDescent="0.15">
      <c r="A111" s="3">
        <v>2016</v>
      </c>
      <c r="B111" s="3" t="s">
        <v>31</v>
      </c>
      <c r="C111" s="25" t="s">
        <v>23</v>
      </c>
      <c r="D111" s="9">
        <v>282.530869</v>
      </c>
      <c r="E111" s="9">
        <v>99.766296177006282</v>
      </c>
      <c r="F111" s="7">
        <v>353.11644539983445</v>
      </c>
      <c r="G111" s="8">
        <v>4.6767010290060069E-3</v>
      </c>
      <c r="H111" s="8">
        <v>7.3404958515005713E-3</v>
      </c>
    </row>
    <row r="112" spans="1:8" x14ac:dyDescent="0.15">
      <c r="A112" s="3">
        <v>2016</v>
      </c>
      <c r="B112" s="3" t="s">
        <v>31</v>
      </c>
      <c r="C112" s="25" t="s">
        <v>24</v>
      </c>
      <c r="D112" s="9">
        <v>0</v>
      </c>
      <c r="E112" s="9">
        <v>0</v>
      </c>
      <c r="F112" s="7"/>
      <c r="G112" s="8">
        <v>0</v>
      </c>
      <c r="H112" s="8">
        <v>0</v>
      </c>
    </row>
    <row r="113" spans="1:8" x14ac:dyDescent="0.15">
      <c r="A113" s="3">
        <v>2016</v>
      </c>
      <c r="B113" s="3" t="s">
        <v>31</v>
      </c>
      <c r="C113" s="25" t="s">
        <v>25</v>
      </c>
      <c r="D113" s="9">
        <v>130.435</v>
      </c>
      <c r="E113" s="9">
        <v>41.269601119999983</v>
      </c>
      <c r="F113" s="7">
        <v>316.39974792042</v>
      </c>
      <c r="G113" s="8">
        <v>2.1590755759803315E-3</v>
      </c>
      <c r="H113" s="8">
        <v>3.0364897507768099E-3</v>
      </c>
    </row>
    <row r="114" spans="1:8" x14ac:dyDescent="0.15">
      <c r="A114" s="3">
        <v>2016</v>
      </c>
      <c r="B114" s="3" t="s">
        <v>31</v>
      </c>
      <c r="C114" s="25" t="s">
        <v>26</v>
      </c>
      <c r="D114" s="9">
        <v>2563.3901523333325</v>
      </c>
      <c r="E114" s="9">
        <v>922.17346574299381</v>
      </c>
      <c r="F114" s="7">
        <v>359.74760412634924</v>
      </c>
      <c r="G114" s="8">
        <v>4.2431502814516034E-2</v>
      </c>
      <c r="H114" s="8">
        <v>6.7850674617010484E-2</v>
      </c>
    </row>
    <row r="115" spans="1:8" x14ac:dyDescent="0.15">
      <c r="A115" s="3">
        <v>2016</v>
      </c>
      <c r="B115" s="3" t="s">
        <v>31</v>
      </c>
      <c r="C115" s="25" t="s">
        <v>27</v>
      </c>
      <c r="D115" s="9">
        <v>1651.8632656666671</v>
      </c>
      <c r="E115" s="9">
        <v>260.95995823248506</v>
      </c>
      <c r="F115" s="7">
        <v>157.9791521831352</v>
      </c>
      <c r="G115" s="8">
        <v>2.7343102938321848E-2</v>
      </c>
      <c r="H115" s="8">
        <v>1.9200627508659709E-2</v>
      </c>
    </row>
    <row r="116" spans="1:8" x14ac:dyDescent="0.15">
      <c r="A116" s="3">
        <v>2017</v>
      </c>
      <c r="B116" s="3" t="s">
        <v>32</v>
      </c>
      <c r="C116" s="3" t="s">
        <v>0</v>
      </c>
      <c r="D116" s="6">
        <v>54279.566859000013</v>
      </c>
      <c r="E116" s="6">
        <v>12117.731187374209</v>
      </c>
      <c r="F116" s="6">
        <v>223.24664489036883</v>
      </c>
      <c r="G116" s="12">
        <v>1</v>
      </c>
      <c r="H116" s="12">
        <v>1</v>
      </c>
    </row>
    <row r="117" spans="1:8" x14ac:dyDescent="0.15">
      <c r="A117" s="3">
        <v>2017</v>
      </c>
      <c r="B117" s="3" t="s">
        <v>32</v>
      </c>
      <c r="C117" s="25" t="s">
        <v>70</v>
      </c>
      <c r="D117" s="9">
        <v>935.00823000000003</v>
      </c>
      <c r="E117" s="9">
        <v>343.15660283437001</v>
      </c>
      <c r="F117" s="7">
        <v>367.00917898270262</v>
      </c>
      <c r="G117" s="8">
        <v>1.7225786499528186E-2</v>
      </c>
      <c r="H117" s="8">
        <v>2.8318552171871424E-2</v>
      </c>
    </row>
    <row r="118" spans="1:8" x14ac:dyDescent="0.15">
      <c r="A118" s="3">
        <v>2017</v>
      </c>
      <c r="B118" s="3" t="s">
        <v>32</v>
      </c>
      <c r="C118" s="25" t="s">
        <v>2</v>
      </c>
      <c r="D118" s="10">
        <v>250.88385000000002</v>
      </c>
      <c r="E118" s="9">
        <v>108.09437307432002</v>
      </c>
      <c r="F118" s="7">
        <v>430.85425018118946</v>
      </c>
      <c r="G118" s="8">
        <v>4.6220680178180413E-3</v>
      </c>
      <c r="H118" s="8">
        <v>8.9203474976360646E-3</v>
      </c>
    </row>
    <row r="119" spans="1:8" x14ac:dyDescent="0.15">
      <c r="A119" s="3">
        <v>2017</v>
      </c>
      <c r="B119" s="3" t="s">
        <v>32</v>
      </c>
      <c r="C119" s="25" t="s">
        <v>3</v>
      </c>
      <c r="D119" s="9">
        <v>23741.595894999995</v>
      </c>
      <c r="E119" s="9">
        <v>3681.4876743346708</v>
      </c>
      <c r="F119" s="7">
        <v>155.06487814115295</v>
      </c>
      <c r="G119" s="8">
        <v>0.43739471902332316</v>
      </c>
      <c r="H119" s="8">
        <v>0.30380998038399398</v>
      </c>
    </row>
    <row r="120" spans="1:8" x14ac:dyDescent="0.15">
      <c r="A120" s="3">
        <v>2017</v>
      </c>
      <c r="B120" s="3" t="s">
        <v>32</v>
      </c>
      <c r="C120" s="25" t="s">
        <v>4</v>
      </c>
      <c r="D120" s="9">
        <v>23389.979405000002</v>
      </c>
      <c r="E120" s="9">
        <v>3561.2414871412107</v>
      </c>
      <c r="F120" s="7">
        <v>152.25500738918714</v>
      </c>
      <c r="G120" s="8">
        <v>0.4309168395864188</v>
      </c>
      <c r="H120" s="8">
        <v>0.29388682023675883</v>
      </c>
    </row>
    <row r="121" spans="1:8" x14ac:dyDescent="0.15">
      <c r="A121" s="3">
        <v>2017</v>
      </c>
      <c r="B121" s="3" t="s">
        <v>32</v>
      </c>
      <c r="C121" s="25" t="s">
        <v>5</v>
      </c>
      <c r="D121" s="9">
        <v>11264.144963000001</v>
      </c>
      <c r="E121" s="9">
        <v>2706.1003076583629</v>
      </c>
      <c r="F121" s="7">
        <v>240.24018836292055</v>
      </c>
      <c r="G121" s="8">
        <v>0.20752090731048842</v>
      </c>
      <c r="H121" s="8">
        <v>0.22331740701410524</v>
      </c>
    </row>
    <row r="122" spans="1:8" x14ac:dyDescent="0.15">
      <c r="A122" s="3">
        <v>2017</v>
      </c>
      <c r="B122" s="3" t="s">
        <v>32</v>
      </c>
      <c r="C122" s="25" t="s">
        <v>6</v>
      </c>
      <c r="D122" s="9">
        <v>2739.8090000000002</v>
      </c>
      <c r="E122" s="9">
        <v>1007.9181867899999</v>
      </c>
      <c r="F122" s="7">
        <v>367.87899696292692</v>
      </c>
      <c r="G122" s="8">
        <v>5.0475881782864974E-2</v>
      </c>
      <c r="H122" s="8">
        <v>8.3177136974302346E-2</v>
      </c>
    </row>
    <row r="123" spans="1:8" x14ac:dyDescent="0.15">
      <c r="A123" s="3">
        <v>2017</v>
      </c>
      <c r="B123" s="3" t="s">
        <v>32</v>
      </c>
      <c r="C123" s="25" t="s">
        <v>7</v>
      </c>
      <c r="D123" s="9">
        <v>6625.4089999999987</v>
      </c>
      <c r="E123" s="9">
        <v>1177.389156801031</v>
      </c>
      <c r="F123" s="7">
        <v>177.70814704436077</v>
      </c>
      <c r="G123" s="8">
        <v>0.12206083031595617</v>
      </c>
      <c r="H123" s="8">
        <v>9.7162508277769399E-2</v>
      </c>
    </row>
    <row r="124" spans="1:8" x14ac:dyDescent="0.15">
      <c r="A124" s="3">
        <v>2017</v>
      </c>
      <c r="B124" s="3" t="s">
        <v>32</v>
      </c>
      <c r="C124" s="25" t="s">
        <v>8</v>
      </c>
      <c r="D124" s="9">
        <v>302.315223</v>
      </c>
      <c r="E124" s="9">
        <v>72.968804754900006</v>
      </c>
      <c r="F124" s="7">
        <v>241.36662398538894</v>
      </c>
      <c r="G124" s="8">
        <v>5.5695953467225128E-3</v>
      </c>
      <c r="H124" s="8">
        <v>6.0216556735412791E-3</v>
      </c>
    </row>
    <row r="125" spans="1:8" x14ac:dyDescent="0.15">
      <c r="A125" s="3">
        <v>2017</v>
      </c>
      <c r="B125" s="3" t="s">
        <v>32</v>
      </c>
      <c r="C125" s="25" t="s">
        <v>9</v>
      </c>
      <c r="D125" s="9">
        <v>5.5990000000000002</v>
      </c>
      <c r="E125" s="9">
        <v>0.34455599999999997</v>
      </c>
      <c r="F125" s="7">
        <v>61.538846222539732</v>
      </c>
      <c r="G125" s="8">
        <v>1.0315115473460412E-4</v>
      </c>
      <c r="H125" s="8">
        <v>2.8434035602225784E-5</v>
      </c>
    </row>
    <row r="126" spans="1:8" x14ac:dyDescent="0.15">
      <c r="A126" s="3">
        <v>2017</v>
      </c>
      <c r="B126" s="3" t="s">
        <v>32</v>
      </c>
      <c r="C126" s="25" t="s">
        <v>71</v>
      </c>
      <c r="D126" s="9">
        <v>431.88100000000003</v>
      </c>
      <c r="E126" s="9">
        <v>110.94218600000002</v>
      </c>
      <c r="F126" s="7">
        <v>256.88137704599183</v>
      </c>
      <c r="G126" s="8">
        <v>7.9566036538552543E-3</v>
      </c>
      <c r="H126" s="8">
        <v>9.1553595540717781E-3</v>
      </c>
    </row>
    <row r="127" spans="1:8" x14ac:dyDescent="0.15">
      <c r="A127" s="3">
        <v>2017</v>
      </c>
      <c r="B127" s="3" t="s">
        <v>32</v>
      </c>
      <c r="C127" s="25" t="s">
        <v>11</v>
      </c>
      <c r="D127" s="9">
        <v>6474.518642</v>
      </c>
      <c r="E127" s="9">
        <v>2024.3644513237068</v>
      </c>
      <c r="F127" s="7">
        <v>312.66640243982272</v>
      </c>
      <c r="G127" s="8">
        <v>0.11928095629094855</v>
      </c>
      <c r="H127" s="8">
        <v>0.16705804246862208</v>
      </c>
    </row>
    <row r="128" spans="1:8" x14ac:dyDescent="0.15">
      <c r="A128" s="3">
        <v>2017</v>
      </c>
      <c r="B128" s="3" t="s">
        <v>32</v>
      </c>
      <c r="C128" s="25" t="s">
        <v>12</v>
      </c>
      <c r="D128" s="9">
        <v>4030.5828229999997</v>
      </c>
      <c r="E128" s="9">
        <v>1359.5809301835625</v>
      </c>
      <c r="F128" s="7">
        <v>337.31621204389842</v>
      </c>
      <c r="G128" s="8">
        <v>7.4255987220201908E-2</v>
      </c>
      <c r="H128" s="8">
        <v>0.11219764732858133</v>
      </c>
    </row>
    <row r="129" spans="1:8" x14ac:dyDescent="0.15">
      <c r="A129" s="3">
        <v>2017</v>
      </c>
      <c r="B129" s="3" t="s">
        <v>32</v>
      </c>
      <c r="C129" s="25" t="s">
        <v>72</v>
      </c>
      <c r="D129" s="9">
        <v>2459.9690340000002</v>
      </c>
      <c r="E129" s="9">
        <v>748.07952078089613</v>
      </c>
      <c r="F129" s="7">
        <v>304.10119413759094</v>
      </c>
      <c r="G129" s="8">
        <v>4.5320351217801147E-2</v>
      </c>
      <c r="H129" s="8">
        <v>6.1734289134944699E-2</v>
      </c>
    </row>
    <row r="130" spans="1:8" x14ac:dyDescent="0.15">
      <c r="A130" s="3">
        <v>2017</v>
      </c>
      <c r="B130" s="3" t="s">
        <v>32</v>
      </c>
      <c r="C130" s="25" t="s">
        <v>14</v>
      </c>
      <c r="D130" s="9">
        <v>584.95644400000003</v>
      </c>
      <c r="E130" s="9">
        <v>170.68977774435999</v>
      </c>
      <c r="F130" s="7">
        <v>291.79912367006932</v>
      </c>
      <c r="G130" s="8">
        <v>1.077673382176242E-2</v>
      </c>
      <c r="H130" s="8">
        <v>1.4085951825883567E-2</v>
      </c>
    </row>
    <row r="131" spans="1:8" x14ac:dyDescent="0.15">
      <c r="A131" s="3">
        <v>2017</v>
      </c>
      <c r="B131" s="3" t="s">
        <v>32</v>
      </c>
      <c r="C131" s="25" t="s">
        <v>15</v>
      </c>
      <c r="D131" s="9">
        <v>505.86374000000006</v>
      </c>
      <c r="E131" s="9">
        <v>146.58252162771001</v>
      </c>
      <c r="F131" s="7">
        <v>289.76680880054772</v>
      </c>
      <c r="G131" s="8">
        <v>9.3195979495205496E-3</v>
      </c>
      <c r="H131" s="8">
        <v>1.2096531880525481E-2</v>
      </c>
    </row>
    <row r="132" spans="1:8" x14ac:dyDescent="0.15">
      <c r="A132" s="3">
        <v>2017</v>
      </c>
      <c r="B132" s="3" t="s">
        <v>32</v>
      </c>
      <c r="C132" s="25" t="s">
        <v>16</v>
      </c>
      <c r="D132" s="9">
        <v>71.705703999999983</v>
      </c>
      <c r="E132" s="9">
        <v>22.700305116649997</v>
      </c>
      <c r="F132" s="7">
        <v>316.5760023310001</v>
      </c>
      <c r="G132" s="8">
        <v>1.3210441451433684E-3</v>
      </c>
      <c r="H132" s="8">
        <v>1.8733131446505478E-3</v>
      </c>
    </row>
    <row r="133" spans="1:8" x14ac:dyDescent="0.15">
      <c r="A133" s="3">
        <v>2017</v>
      </c>
      <c r="B133" s="3" t="s">
        <v>32</v>
      </c>
      <c r="C133" s="25" t="s">
        <v>17</v>
      </c>
      <c r="D133" s="9">
        <v>2263.6097670000004</v>
      </c>
      <c r="E133" s="9">
        <v>599.29120522455196</v>
      </c>
      <c r="F133" s="7">
        <v>264.75022946150409</v>
      </c>
      <c r="G133" s="8">
        <v>4.1702797166382963E-2</v>
      </c>
      <c r="H133" s="8">
        <v>4.9455726980391315E-2</v>
      </c>
    </row>
    <row r="134" spans="1:8" x14ac:dyDescent="0.15">
      <c r="A134" s="3">
        <v>2017</v>
      </c>
      <c r="B134" s="3" t="s">
        <v>32</v>
      </c>
      <c r="C134" s="25" t="s">
        <v>18</v>
      </c>
      <c r="D134" s="9">
        <v>77.46759999999999</v>
      </c>
      <c r="E134" s="9">
        <v>19.229081875000002</v>
      </c>
      <c r="F134" s="7">
        <v>248.22095785851121</v>
      </c>
      <c r="G134" s="8">
        <v>1.4271963555132019E-3</v>
      </c>
      <c r="H134" s="8">
        <v>1.5868549630012672E-3</v>
      </c>
    </row>
    <row r="135" spans="1:8" x14ac:dyDescent="0.15">
      <c r="A135" s="3">
        <v>2017</v>
      </c>
      <c r="B135" s="3" t="s">
        <v>32</v>
      </c>
      <c r="C135" s="25" t="s">
        <v>19</v>
      </c>
      <c r="D135" s="9">
        <v>259.55615999999998</v>
      </c>
      <c r="E135" s="9">
        <v>75.801136221999997</v>
      </c>
      <c r="F135" s="7">
        <v>292.04136870417562</v>
      </c>
      <c r="G135" s="8">
        <v>4.7818391895837935E-3</v>
      </c>
      <c r="H135" s="8">
        <v>6.2553901427504222E-3</v>
      </c>
    </row>
    <row r="136" spans="1:8" x14ac:dyDescent="0.15">
      <c r="A136" s="3">
        <v>2017</v>
      </c>
      <c r="B136" s="3" t="s">
        <v>32</v>
      </c>
      <c r="C136" s="25" t="s">
        <v>20</v>
      </c>
      <c r="D136" s="9">
        <v>15.266999999999999</v>
      </c>
      <c r="E136" s="9">
        <v>5.8633519999999999</v>
      </c>
      <c r="F136" s="7">
        <v>384.05397262068516</v>
      </c>
      <c r="G136" s="8">
        <v>2.8126606167765692E-4</v>
      </c>
      <c r="H136" s="8">
        <v>4.8386549506141747E-4</v>
      </c>
    </row>
    <row r="137" spans="1:8" x14ac:dyDescent="0.15">
      <c r="A137" s="3">
        <v>2017</v>
      </c>
      <c r="B137" s="3" t="s">
        <v>32</v>
      </c>
      <c r="C137" s="25" t="s">
        <v>21</v>
      </c>
      <c r="D137" s="9">
        <v>832.10589999999991</v>
      </c>
      <c r="E137" s="9">
        <v>209.25169084015002</v>
      </c>
      <c r="F137" s="7">
        <v>251.47242777650064</v>
      </c>
      <c r="G137" s="8">
        <v>1.5330002580188786E-2</v>
      </c>
      <c r="H137" s="8">
        <v>1.7268223531660364E-2</v>
      </c>
    </row>
    <row r="138" spans="1:8" x14ac:dyDescent="0.15">
      <c r="A138" s="3">
        <v>2017</v>
      </c>
      <c r="B138" s="3" t="s">
        <v>32</v>
      </c>
      <c r="C138" s="25" t="s">
        <v>22</v>
      </c>
      <c r="D138" s="9">
        <v>0</v>
      </c>
      <c r="E138" s="9">
        <v>0</v>
      </c>
      <c r="F138" s="7"/>
      <c r="G138" s="8">
        <v>0</v>
      </c>
      <c r="H138" s="8">
        <v>0</v>
      </c>
    </row>
    <row r="139" spans="1:8" x14ac:dyDescent="0.15">
      <c r="A139" s="3">
        <v>2017</v>
      </c>
      <c r="B139" s="3" t="s">
        <v>32</v>
      </c>
      <c r="C139" s="25" t="s">
        <v>23</v>
      </c>
      <c r="D139" s="9">
        <v>294.26569099999995</v>
      </c>
      <c r="E139" s="9">
        <v>106.71445299538595</v>
      </c>
      <c r="F139" s="7">
        <v>362.64660223466547</v>
      </c>
      <c r="G139" s="8">
        <v>5.4212977005583494E-3</v>
      </c>
      <c r="H139" s="8">
        <v>8.8064713885198757E-3</v>
      </c>
    </row>
    <row r="140" spans="1:8" x14ac:dyDescent="0.15">
      <c r="A140" s="3">
        <v>2017</v>
      </c>
      <c r="B140" s="3" t="s">
        <v>32</v>
      </c>
      <c r="C140" s="25" t="s">
        <v>24</v>
      </c>
      <c r="D140" s="9">
        <v>0</v>
      </c>
      <c r="E140" s="9">
        <v>0</v>
      </c>
      <c r="F140" s="7"/>
      <c r="G140" s="8">
        <v>0</v>
      </c>
      <c r="H140" s="8">
        <v>0</v>
      </c>
    </row>
    <row r="141" spans="1:8" x14ac:dyDescent="0.15">
      <c r="A141" s="3">
        <v>2017</v>
      </c>
      <c r="B141" s="3" t="s">
        <v>32</v>
      </c>
      <c r="C141" s="25" t="s">
        <v>25</v>
      </c>
      <c r="D141" s="9">
        <v>435.81</v>
      </c>
      <c r="E141" s="9">
        <v>53.049426669999995</v>
      </c>
      <c r="F141" s="7">
        <v>121.72604270209494</v>
      </c>
      <c r="G141" s="8">
        <v>8.0289881666168635E-3</v>
      </c>
      <c r="H141" s="8">
        <v>4.3778349139543234E-3</v>
      </c>
    </row>
    <row r="142" spans="1:8" x14ac:dyDescent="0.15">
      <c r="A142" s="3">
        <v>2017</v>
      </c>
      <c r="B142" s="3" t="s">
        <v>32</v>
      </c>
      <c r="C142" s="25" t="s">
        <v>26</v>
      </c>
      <c r="D142" s="9">
        <v>2777.584621</v>
      </c>
      <c r="E142" s="9">
        <v>1016.9900437654501</v>
      </c>
      <c r="F142" s="7">
        <v>366.14187595815105</v>
      </c>
      <c r="G142" s="8">
        <v>5.1171827295807777E-2</v>
      </c>
      <c r="H142" s="8">
        <v>8.3925780167914549E-2</v>
      </c>
    </row>
    <row r="143" spans="1:8" x14ac:dyDescent="0.15">
      <c r="A143" s="3">
        <v>2017</v>
      </c>
      <c r="B143" s="3" t="s">
        <v>32</v>
      </c>
      <c r="C143" s="25" t="s">
        <v>27</v>
      </c>
      <c r="D143" s="9">
        <v>1123.911689</v>
      </c>
      <c r="E143" s="9">
        <v>173.40691635040005</v>
      </c>
      <c r="F143" s="7">
        <v>154.28873820565812</v>
      </c>
      <c r="G143" s="8">
        <v>2.0705981164506029E-2</v>
      </c>
      <c r="H143" s="8">
        <v>1.4310180154109821E-2</v>
      </c>
    </row>
    <row r="144" spans="1:8" x14ac:dyDescent="0.15">
      <c r="A144" s="3">
        <v>2017</v>
      </c>
      <c r="B144" s="3" t="s">
        <v>33</v>
      </c>
      <c r="C144" s="3" t="s">
        <v>0</v>
      </c>
      <c r="D144" s="6">
        <v>59872.166534000004</v>
      </c>
      <c r="E144" s="6">
        <v>13711.223459770628</v>
      </c>
      <c r="F144" s="6">
        <v>229.00830642205582</v>
      </c>
      <c r="G144" s="12">
        <v>1</v>
      </c>
      <c r="H144" s="12">
        <v>1</v>
      </c>
    </row>
    <row r="145" spans="1:8" x14ac:dyDescent="0.15">
      <c r="A145" s="3">
        <v>2017</v>
      </c>
      <c r="B145" s="3" t="s">
        <v>33</v>
      </c>
      <c r="C145" s="25" t="s">
        <v>70</v>
      </c>
      <c r="D145" s="11">
        <v>1024.1927230000001</v>
      </c>
      <c r="E145" s="11">
        <v>357.91921372211812</v>
      </c>
      <c r="F145" s="7">
        <v>349.46471077603826</v>
      </c>
      <c r="G145" s="8">
        <v>1.7106324729678605E-2</v>
      </c>
      <c r="H145" s="8">
        <v>2.6104104770246786E-2</v>
      </c>
    </row>
    <row r="146" spans="1:8" x14ac:dyDescent="0.15">
      <c r="A146" s="3">
        <v>2017</v>
      </c>
      <c r="B146" s="3" t="s">
        <v>33</v>
      </c>
      <c r="C146" s="25" t="s">
        <v>2</v>
      </c>
      <c r="D146" s="11">
        <v>138.59749999999997</v>
      </c>
      <c r="E146" s="11">
        <v>65.500561815319998</v>
      </c>
      <c r="F146" s="7">
        <v>472.59555053532722</v>
      </c>
      <c r="G146" s="8">
        <v>2.3148903409281789E-3</v>
      </c>
      <c r="H146" s="8">
        <v>4.777149319132732E-3</v>
      </c>
    </row>
    <row r="147" spans="1:8" x14ac:dyDescent="0.15">
      <c r="A147" s="3">
        <v>2017</v>
      </c>
      <c r="B147" s="3" t="s">
        <v>33</v>
      </c>
      <c r="C147" s="25" t="s">
        <v>3</v>
      </c>
      <c r="D147" s="9">
        <v>23281.375606999998</v>
      </c>
      <c r="E147" s="9">
        <v>3418.9916257862001</v>
      </c>
      <c r="F147" s="7">
        <v>146.85522382784862</v>
      </c>
      <c r="G147" s="8">
        <v>0.3888513971476053</v>
      </c>
      <c r="H147" s="8">
        <v>0.24935715152026233</v>
      </c>
    </row>
    <row r="148" spans="1:8" x14ac:dyDescent="0.15">
      <c r="A148" s="3">
        <v>2017</v>
      </c>
      <c r="B148" s="3" t="s">
        <v>33</v>
      </c>
      <c r="C148" s="25" t="s">
        <v>4</v>
      </c>
      <c r="D148" s="9">
        <v>22937.466717000003</v>
      </c>
      <c r="E148" s="9">
        <v>3317.82392958028</v>
      </c>
      <c r="F148" s="7">
        <v>144.64648474547056</v>
      </c>
      <c r="G148" s="8">
        <v>0.38310734427781817</v>
      </c>
      <c r="H148" s="8">
        <v>0.24197869280702272</v>
      </c>
    </row>
    <row r="149" spans="1:8" x14ac:dyDescent="0.15">
      <c r="A149" s="3">
        <v>2017</v>
      </c>
      <c r="B149" s="3" t="s">
        <v>33</v>
      </c>
      <c r="C149" s="25" t="s">
        <v>5</v>
      </c>
      <c r="D149" s="9">
        <v>16193.564009</v>
      </c>
      <c r="E149" s="11">
        <v>4119.171912531745</v>
      </c>
      <c r="F149" s="7">
        <v>254.37092849001041</v>
      </c>
      <c r="G149" s="8">
        <v>0.27046898327629504</v>
      </c>
      <c r="H149" s="8">
        <v>0.30042336663956998</v>
      </c>
    </row>
    <row r="150" spans="1:8" x14ac:dyDescent="0.15">
      <c r="A150" s="3">
        <v>2017</v>
      </c>
      <c r="B150" s="3" t="s">
        <v>33</v>
      </c>
      <c r="C150" s="25" t="s">
        <v>6</v>
      </c>
      <c r="D150" s="9">
        <v>2827.6220499999995</v>
      </c>
      <c r="E150" s="11">
        <v>1071.3980987500001</v>
      </c>
      <c r="F150" s="7">
        <v>378.90428063043305</v>
      </c>
      <c r="G150" s="8">
        <v>4.7227655414711925E-2</v>
      </c>
      <c r="H150" s="8">
        <v>7.8140225917368522E-2</v>
      </c>
    </row>
    <row r="151" spans="1:8" x14ac:dyDescent="0.15">
      <c r="A151" s="3">
        <v>2017</v>
      </c>
      <c r="B151" s="3" t="s">
        <v>33</v>
      </c>
      <c r="C151" s="25" t="s">
        <v>7</v>
      </c>
      <c r="D151" s="9">
        <v>11524.459560000001</v>
      </c>
      <c r="E151" s="11">
        <v>2511.5813873971756</v>
      </c>
      <c r="F151" s="7">
        <v>217.93485189661905</v>
      </c>
      <c r="G151" s="8">
        <v>0.19248442518704464</v>
      </c>
      <c r="H151" s="8">
        <v>0.18317704432184867</v>
      </c>
    </row>
    <row r="152" spans="1:8" x14ac:dyDescent="0.15">
      <c r="A152" s="3">
        <v>2017</v>
      </c>
      <c r="B152" s="3" t="s">
        <v>33</v>
      </c>
      <c r="C152" s="25" t="s">
        <v>8</v>
      </c>
      <c r="D152" s="9">
        <v>351.27918</v>
      </c>
      <c r="E152" s="9">
        <v>67.874255148329993</v>
      </c>
      <c r="F152" s="7">
        <v>193.22026186786815</v>
      </c>
      <c r="G152" s="8">
        <v>5.8671533090508222E-3</v>
      </c>
      <c r="H152" s="8">
        <v>4.9502697806272531E-3</v>
      </c>
    </row>
    <row r="153" spans="1:8" x14ac:dyDescent="0.15">
      <c r="A153" s="3">
        <v>2017</v>
      </c>
      <c r="B153" s="3" t="s">
        <v>33</v>
      </c>
      <c r="C153" s="25" t="s">
        <v>9</v>
      </c>
      <c r="D153" s="9">
        <v>4.085</v>
      </c>
      <c r="E153" s="9">
        <v>0.19292799999999999</v>
      </c>
      <c r="F153" s="7">
        <v>47.228396572827414</v>
      </c>
      <c r="G153" s="8">
        <v>6.8228698516868003E-5</v>
      </c>
      <c r="H153" s="8">
        <v>1.4070808528944174E-5</v>
      </c>
    </row>
    <row r="154" spans="1:8" x14ac:dyDescent="0.15">
      <c r="A154" s="3">
        <v>2017</v>
      </c>
      <c r="B154" s="3" t="s">
        <v>33</v>
      </c>
      <c r="C154" s="25" t="s">
        <v>71</v>
      </c>
      <c r="D154" s="9">
        <v>489.20699999999999</v>
      </c>
      <c r="E154" s="9">
        <v>131.76763799999998</v>
      </c>
      <c r="F154" s="7">
        <v>269.34945329891025</v>
      </c>
      <c r="G154" s="8">
        <v>8.1708584860076972E-3</v>
      </c>
      <c r="H154" s="8">
        <v>9.6102027938361877E-3</v>
      </c>
    </row>
    <row r="155" spans="1:8" x14ac:dyDescent="0.15">
      <c r="A155" s="3">
        <v>2017</v>
      </c>
      <c r="B155" s="3" t="s">
        <v>33</v>
      </c>
      <c r="C155" s="25" t="s">
        <v>11</v>
      </c>
      <c r="D155" s="9">
        <v>6934.1244639999977</v>
      </c>
      <c r="E155" s="9">
        <v>2183.353345337413</v>
      </c>
      <c r="F155" s="7">
        <v>314.87080404638863</v>
      </c>
      <c r="G155" s="8">
        <v>0.11581549266406237</v>
      </c>
      <c r="H155" s="8">
        <v>0.15923840434396491</v>
      </c>
    </row>
    <row r="156" spans="1:8" x14ac:dyDescent="0.15">
      <c r="A156" s="3">
        <v>2017</v>
      </c>
      <c r="B156" s="3" t="s">
        <v>33</v>
      </c>
      <c r="C156" s="25" t="s">
        <v>12</v>
      </c>
      <c r="D156" s="9">
        <v>4331.1667289999996</v>
      </c>
      <c r="E156" s="9">
        <v>1486.0949123526073</v>
      </c>
      <c r="F156" s="7">
        <v>343.11653310463157</v>
      </c>
      <c r="G156" s="8">
        <v>7.234023720421795E-2</v>
      </c>
      <c r="H156" s="8">
        <v>0.10838528864421759</v>
      </c>
    </row>
    <row r="157" spans="1:8" x14ac:dyDescent="0.15">
      <c r="A157" s="3">
        <v>2017</v>
      </c>
      <c r="B157" s="3" t="s">
        <v>33</v>
      </c>
      <c r="C157" s="25" t="s">
        <v>72</v>
      </c>
      <c r="D157" s="9">
        <v>2440.4126489999994</v>
      </c>
      <c r="E157" s="9">
        <v>810.47300152446462</v>
      </c>
      <c r="F157" s="7">
        <v>332.10490113488379</v>
      </c>
      <c r="G157" s="8">
        <v>4.0760386508047045E-2</v>
      </c>
      <c r="H157" s="8">
        <v>5.9110188372498658E-2</v>
      </c>
    </row>
    <row r="158" spans="1:8" x14ac:dyDescent="0.15">
      <c r="A158" s="3">
        <v>2017</v>
      </c>
      <c r="B158" s="3" t="s">
        <v>33</v>
      </c>
      <c r="C158" s="25" t="s">
        <v>14</v>
      </c>
      <c r="D158" s="9">
        <v>868.459024</v>
      </c>
      <c r="E158" s="9">
        <v>255.76860385911004</v>
      </c>
      <c r="F158" s="7">
        <v>294.50854535551474</v>
      </c>
      <c r="G158" s="8">
        <v>1.4505221278518833E-2</v>
      </c>
      <c r="H158" s="8">
        <v>1.8653959262610452E-2</v>
      </c>
    </row>
    <row r="159" spans="1:8" x14ac:dyDescent="0.15">
      <c r="A159" s="3">
        <v>2017</v>
      </c>
      <c r="B159" s="3" t="s">
        <v>33</v>
      </c>
      <c r="C159" s="25" t="s">
        <v>15</v>
      </c>
      <c r="D159" s="9">
        <v>759.58626999999979</v>
      </c>
      <c r="E159" s="11">
        <v>216.17712913601002</v>
      </c>
      <c r="F159" s="7">
        <v>284.5985211607499</v>
      </c>
      <c r="G159" s="8">
        <v>1.2686801129346947E-2</v>
      </c>
      <c r="H159" s="8">
        <v>1.5766436144103686E-2</v>
      </c>
    </row>
    <row r="160" spans="1:8" x14ac:dyDescent="0.15">
      <c r="A160" s="3">
        <v>2017</v>
      </c>
      <c r="B160" s="3" t="s">
        <v>33</v>
      </c>
      <c r="C160" s="25" t="s">
        <v>16</v>
      </c>
      <c r="D160" s="9">
        <v>102.97175400000002</v>
      </c>
      <c r="E160" s="11">
        <v>35.097549723100002</v>
      </c>
      <c r="F160" s="7">
        <v>340.84638126199144</v>
      </c>
      <c r="G160" s="8">
        <v>1.7198601614245037E-3</v>
      </c>
      <c r="H160" s="8">
        <v>2.5597679029940586E-3</v>
      </c>
    </row>
    <row r="161" spans="1:8" x14ac:dyDescent="0.15">
      <c r="A161" s="3">
        <v>2017</v>
      </c>
      <c r="B161" s="3" t="s">
        <v>33</v>
      </c>
      <c r="C161" s="25" t="s">
        <v>17</v>
      </c>
      <c r="D161" s="9">
        <v>2435.8641679999996</v>
      </c>
      <c r="E161" s="11">
        <v>633.24178121706086</v>
      </c>
      <c r="F161" s="7">
        <v>259.96596589250413</v>
      </c>
      <c r="G161" s="8">
        <v>4.0684416633173431E-2</v>
      </c>
      <c r="H161" s="8">
        <v>4.6184192320621271E-2</v>
      </c>
    </row>
    <row r="162" spans="1:8" x14ac:dyDescent="0.15">
      <c r="A162" s="3">
        <v>2017</v>
      </c>
      <c r="B162" s="3" t="s">
        <v>33</v>
      </c>
      <c r="C162" s="25" t="s">
        <v>18</v>
      </c>
      <c r="D162" s="9">
        <v>48.076000000000008</v>
      </c>
      <c r="E162" s="9">
        <v>10.972709999999999</v>
      </c>
      <c r="F162" s="7">
        <v>228.23675014560274</v>
      </c>
      <c r="G162" s="8">
        <v>8.0297745652312027E-4</v>
      </c>
      <c r="H162" s="8">
        <v>8.0027212977707232E-4</v>
      </c>
    </row>
    <row r="163" spans="1:8" x14ac:dyDescent="0.15">
      <c r="A163" s="3">
        <v>2017</v>
      </c>
      <c r="B163" s="3" t="s">
        <v>33</v>
      </c>
      <c r="C163" s="25" t="s">
        <v>19</v>
      </c>
      <c r="D163" s="11">
        <v>213.99925000000005</v>
      </c>
      <c r="E163" s="11">
        <v>61.123994060939992</v>
      </c>
      <c r="F163" s="7">
        <v>285.62714150138368</v>
      </c>
      <c r="G163" s="8">
        <v>3.5742693539989883E-3</v>
      </c>
      <c r="H163" s="8">
        <v>4.4579533139606871E-3</v>
      </c>
    </row>
    <row r="164" spans="1:8" x14ac:dyDescent="0.15">
      <c r="A164" s="3">
        <v>2017</v>
      </c>
      <c r="B164" s="3" t="s">
        <v>33</v>
      </c>
      <c r="C164" s="25" t="s">
        <v>20</v>
      </c>
      <c r="D164" s="9">
        <v>15.766999999999999</v>
      </c>
      <c r="E164" s="11">
        <v>5.6568399999999999</v>
      </c>
      <c r="F164" s="7">
        <v>358.77719287118663</v>
      </c>
      <c r="G164" s="8">
        <v>2.6334440379815365E-4</v>
      </c>
      <c r="H164" s="8">
        <v>4.1257003917975906E-4</v>
      </c>
    </row>
    <row r="165" spans="1:8" x14ac:dyDescent="0.15">
      <c r="A165" s="3">
        <v>2017</v>
      </c>
      <c r="B165" s="3" t="s">
        <v>33</v>
      </c>
      <c r="C165" s="25" t="s">
        <v>21</v>
      </c>
      <c r="D165" s="11">
        <v>959.54320999999993</v>
      </c>
      <c r="E165" s="11">
        <v>232.94608646544998</v>
      </c>
      <c r="F165" s="7">
        <v>242.76768783080649</v>
      </c>
      <c r="G165" s="8">
        <v>1.6026532286168363E-2</v>
      </c>
      <c r="H165" s="8">
        <v>1.6989445701102071E-2</v>
      </c>
    </row>
    <row r="166" spans="1:8" x14ac:dyDescent="0.15">
      <c r="A166" s="3">
        <v>2017</v>
      </c>
      <c r="B166" s="3" t="s">
        <v>33</v>
      </c>
      <c r="C166" s="25" t="s">
        <v>22</v>
      </c>
      <c r="D166" s="9">
        <v>8.0000000000000002E-3</v>
      </c>
      <c r="E166" s="11">
        <v>1.2799999999999999E-4</v>
      </c>
      <c r="F166" s="7">
        <v>16</v>
      </c>
      <c r="G166" s="8">
        <v>1.3361801423132043E-7</v>
      </c>
      <c r="H166" s="8">
        <v>9.3354178331027851E-9</v>
      </c>
    </row>
    <row r="167" spans="1:8" x14ac:dyDescent="0.15">
      <c r="A167" s="3">
        <v>2017</v>
      </c>
      <c r="B167" s="3" t="s">
        <v>33</v>
      </c>
      <c r="C167" s="25" t="s">
        <v>23</v>
      </c>
      <c r="D167" s="9">
        <v>266.88498140000007</v>
      </c>
      <c r="E167" s="11">
        <v>100.7749653701503</v>
      </c>
      <c r="F167" s="7">
        <v>377.59698894075825</v>
      </c>
      <c r="G167" s="8">
        <v>4.4575801553538626E-3</v>
      </c>
      <c r="H167" s="8">
        <v>7.3498156941157562E-3</v>
      </c>
    </row>
    <row r="168" spans="1:8" x14ac:dyDescent="0.15">
      <c r="A168" s="3">
        <v>2017</v>
      </c>
      <c r="B168" s="3" t="s">
        <v>33</v>
      </c>
      <c r="C168" s="25" t="s">
        <v>24</v>
      </c>
      <c r="D168" s="9">
        <v>0</v>
      </c>
      <c r="E168" s="11">
        <v>0</v>
      </c>
      <c r="F168" s="7"/>
      <c r="G168" s="8">
        <v>0</v>
      </c>
      <c r="H168" s="8">
        <v>0</v>
      </c>
    </row>
    <row r="169" spans="1:8" x14ac:dyDescent="0.15">
      <c r="A169" s="3">
        <v>2017</v>
      </c>
      <c r="B169" s="3" t="s">
        <v>33</v>
      </c>
      <c r="C169" s="25" t="s">
        <v>25</v>
      </c>
      <c r="D169" s="9">
        <v>475.37101999999999</v>
      </c>
      <c r="E169" s="9">
        <v>62.536515890000004</v>
      </c>
      <c r="F169" s="7">
        <v>131.55306751766233</v>
      </c>
      <c r="G169" s="8">
        <v>7.9397664644396647E-3</v>
      </c>
      <c r="H169" s="8">
        <v>4.5609727004657947E-3</v>
      </c>
    </row>
    <row r="170" spans="1:8" x14ac:dyDescent="0.15">
      <c r="A170" s="3">
        <v>2017</v>
      </c>
      <c r="B170" s="3" t="s">
        <v>33</v>
      </c>
      <c r="C170" s="25" t="s">
        <v>26</v>
      </c>
      <c r="D170" s="9">
        <v>2648.6052755999995</v>
      </c>
      <c r="E170" s="9">
        <v>1035.6617838158495</v>
      </c>
      <c r="F170" s="7">
        <v>391.02156646623638</v>
      </c>
      <c r="G170" s="8">
        <v>4.4237672176033895E-2</v>
      </c>
      <c r="H170" s="8">
        <v>7.5533870982011905E-2</v>
      </c>
    </row>
    <row r="171" spans="1:8" x14ac:dyDescent="0.15">
      <c r="A171" s="3">
        <v>2017</v>
      </c>
      <c r="B171" s="3" t="s">
        <v>33</v>
      </c>
      <c r="C171" s="25" t="s">
        <v>27</v>
      </c>
      <c r="D171" s="9">
        <v>1221.3479730000001</v>
      </c>
      <c r="E171" s="9">
        <v>222.79613104179998</v>
      </c>
      <c r="F171" s="7">
        <v>182.41822639173444</v>
      </c>
      <c r="G171" s="8">
        <v>2.0399261354713549E-2</v>
      </c>
      <c r="H171" s="8">
        <v>1.6249179491202536E-2</v>
      </c>
    </row>
    <row r="172" spans="1:8" x14ac:dyDescent="0.15">
      <c r="A172" s="3">
        <v>2017</v>
      </c>
      <c r="B172" s="3" t="s">
        <v>34</v>
      </c>
      <c r="C172" s="3" t="s">
        <v>0</v>
      </c>
      <c r="D172" s="6">
        <v>62459.215342639996</v>
      </c>
      <c r="E172" s="6">
        <v>14349.394184422401</v>
      </c>
      <c r="F172" s="6">
        <v>229.74022497247543</v>
      </c>
      <c r="G172" s="12">
        <v>1</v>
      </c>
      <c r="H172" s="12">
        <v>1</v>
      </c>
    </row>
    <row r="173" spans="1:8" x14ac:dyDescent="0.15">
      <c r="A173" s="3">
        <v>2017</v>
      </c>
      <c r="B173" s="3" t="s">
        <v>34</v>
      </c>
      <c r="C173" s="25" t="s">
        <v>70</v>
      </c>
      <c r="D173" s="9">
        <v>902.91996499999993</v>
      </c>
      <c r="E173" s="11">
        <v>317.01657760966197</v>
      </c>
      <c r="F173" s="7">
        <v>351.10152604684293</v>
      </c>
      <c r="G173" s="8">
        <v>1.4456152867863354E-2</v>
      </c>
      <c r="H173" s="8">
        <v>2.2092680257805787E-2</v>
      </c>
    </row>
    <row r="174" spans="1:8" x14ac:dyDescent="0.15">
      <c r="A174" s="3">
        <v>2017</v>
      </c>
      <c r="B174" s="3" t="s">
        <v>34</v>
      </c>
      <c r="C174" s="25" t="s">
        <v>2</v>
      </c>
      <c r="D174" s="9">
        <v>161.68306000000001</v>
      </c>
      <c r="E174" s="11">
        <v>56.572548930400004</v>
      </c>
      <c r="F174" s="7">
        <v>349.89781199341473</v>
      </c>
      <c r="G174" s="8">
        <v>2.5886181744845158E-3</v>
      </c>
      <c r="H174" s="8">
        <v>3.9425043457106193E-3</v>
      </c>
    </row>
    <row r="175" spans="1:8" x14ac:dyDescent="0.15">
      <c r="A175" s="3">
        <v>2017</v>
      </c>
      <c r="B175" s="3" t="s">
        <v>34</v>
      </c>
      <c r="C175" s="25" t="s">
        <v>3</v>
      </c>
      <c r="D175" s="9">
        <v>24185.243353999998</v>
      </c>
      <c r="E175" s="9">
        <v>3739.7752343146121</v>
      </c>
      <c r="F175" s="7">
        <v>154.63045707564032</v>
      </c>
      <c r="G175" s="8">
        <v>0.38721657358844669</v>
      </c>
      <c r="H175" s="8">
        <v>0.2606225173167579</v>
      </c>
    </row>
    <row r="176" spans="1:8" x14ac:dyDescent="0.15">
      <c r="A176" s="3">
        <v>2017</v>
      </c>
      <c r="B176" s="3" t="s">
        <v>34</v>
      </c>
      <c r="C176" s="25" t="s">
        <v>4</v>
      </c>
      <c r="D176" s="9">
        <v>23648.1646</v>
      </c>
      <c r="E176" s="9">
        <v>3550.3017890306387</v>
      </c>
      <c r="F176" s="7">
        <v>150.13011999377909</v>
      </c>
      <c r="G176" s="8">
        <v>0.37861770229213465</v>
      </c>
      <c r="H176" s="8">
        <v>0.24741823546006012</v>
      </c>
    </row>
    <row r="177" spans="1:8" x14ac:dyDescent="0.15">
      <c r="A177" s="3">
        <v>2017</v>
      </c>
      <c r="B177" s="3" t="s">
        <v>34</v>
      </c>
      <c r="C177" s="25" t="s">
        <v>5</v>
      </c>
      <c r="D177" s="9">
        <v>17945.988093000007</v>
      </c>
      <c r="E177" s="11">
        <v>4297.1435090616578</v>
      </c>
      <c r="F177" s="7">
        <v>239.44869944150898</v>
      </c>
      <c r="G177" s="8">
        <v>0.28732330360782715</v>
      </c>
      <c r="H177" s="8">
        <v>0.2994651518965592</v>
      </c>
    </row>
    <row r="178" spans="1:8" x14ac:dyDescent="0.15">
      <c r="A178" s="3">
        <v>2017</v>
      </c>
      <c r="B178" s="3" t="s">
        <v>34</v>
      </c>
      <c r="C178" s="25" t="s">
        <v>6</v>
      </c>
      <c r="D178" s="9">
        <v>2558.6705500000003</v>
      </c>
      <c r="E178" s="11">
        <v>913.51644096000007</v>
      </c>
      <c r="F178" s="7">
        <v>357.02777012851453</v>
      </c>
      <c r="G178" s="8">
        <v>4.0965460996645491E-2</v>
      </c>
      <c r="H178" s="8">
        <v>6.3662369938356486E-2</v>
      </c>
    </row>
    <row r="179" spans="1:8" x14ac:dyDescent="0.15">
      <c r="A179" s="3">
        <v>2017</v>
      </c>
      <c r="B179" s="3" t="s">
        <v>34</v>
      </c>
      <c r="C179" s="25" t="s">
        <v>7</v>
      </c>
      <c r="D179" s="9">
        <v>13433.689280000001</v>
      </c>
      <c r="E179" s="11">
        <v>2827.6741229125764</v>
      </c>
      <c r="F179" s="7">
        <v>210.49125552742996</v>
      </c>
      <c r="G179" s="8">
        <v>0.21507937950077027</v>
      </c>
      <c r="H179" s="8">
        <v>0.19705878077990771</v>
      </c>
    </row>
    <row r="180" spans="1:8" x14ac:dyDescent="0.15">
      <c r="A180" s="3">
        <v>2017</v>
      </c>
      <c r="B180" s="3" t="s">
        <v>34</v>
      </c>
      <c r="C180" s="25" t="s">
        <v>8</v>
      </c>
      <c r="D180" s="9">
        <v>299.70964000000004</v>
      </c>
      <c r="E180" s="9">
        <v>72.410409523766077</v>
      </c>
      <c r="F180" s="7">
        <v>241.60187014260225</v>
      </c>
      <c r="G180" s="8">
        <v>4.7984855134001764E-3</v>
      </c>
      <c r="H180" s="8">
        <v>5.0462346070591817E-3</v>
      </c>
    </row>
    <row r="181" spans="1:8" x14ac:dyDescent="0.15">
      <c r="A181" s="3">
        <v>2017</v>
      </c>
      <c r="B181" s="3" t="s">
        <v>34</v>
      </c>
      <c r="C181" s="25" t="s">
        <v>9</v>
      </c>
      <c r="D181" s="9">
        <v>4.1069999999999993</v>
      </c>
      <c r="E181" s="9">
        <v>0.197352</v>
      </c>
      <c r="F181" s="7">
        <v>48.052593133674222</v>
      </c>
      <c r="G181" s="8">
        <v>6.5754908662712748E-5</v>
      </c>
      <c r="H181" s="8">
        <v>1.3753333239269704E-5</v>
      </c>
    </row>
    <row r="182" spans="1:8" x14ac:dyDescent="0.15">
      <c r="A182" s="3">
        <v>2017</v>
      </c>
      <c r="B182" s="3" t="s">
        <v>34</v>
      </c>
      <c r="C182" s="25" t="s">
        <v>71</v>
      </c>
      <c r="D182" s="9">
        <v>480.82599999999991</v>
      </c>
      <c r="E182" s="9">
        <v>131.973039</v>
      </c>
      <c r="F182" s="7">
        <v>274.47151152391928</v>
      </c>
      <c r="G182" s="8">
        <v>7.6982395209782119E-3</v>
      </c>
      <c r="H182" s="8">
        <v>9.1971157321240078E-3</v>
      </c>
    </row>
    <row r="183" spans="1:8" x14ac:dyDescent="0.15">
      <c r="A183" s="3">
        <v>2017</v>
      </c>
      <c r="B183" s="3" t="s">
        <v>34</v>
      </c>
      <c r="C183" s="25" t="s">
        <v>11</v>
      </c>
      <c r="D183" s="9">
        <v>7162.5889350000007</v>
      </c>
      <c r="E183" s="9">
        <v>2289.9068366526844</v>
      </c>
      <c r="F183" s="7">
        <v>319.70379110590187</v>
      </c>
      <c r="G183" s="8">
        <v>0.11467625546858584</v>
      </c>
      <c r="H183" s="8">
        <v>0.15958212641050665</v>
      </c>
    </row>
    <row r="184" spans="1:8" x14ac:dyDescent="0.15">
      <c r="A184" s="3">
        <v>2017</v>
      </c>
      <c r="B184" s="3" t="s">
        <v>34</v>
      </c>
      <c r="C184" s="25" t="s">
        <v>12</v>
      </c>
      <c r="D184" s="9">
        <v>4578.57251</v>
      </c>
      <c r="E184" s="9">
        <v>1594.4952588304045</v>
      </c>
      <c r="F184" s="7">
        <v>348.25161234159521</v>
      </c>
      <c r="G184" s="8">
        <v>7.3304995666096287E-2</v>
      </c>
      <c r="H184" s="8">
        <v>0.11111934332122377</v>
      </c>
    </row>
    <row r="185" spans="1:8" x14ac:dyDescent="0.15">
      <c r="A185" s="3">
        <v>2017</v>
      </c>
      <c r="B185" s="3" t="s">
        <v>34</v>
      </c>
      <c r="C185" s="25" t="s">
        <v>72</v>
      </c>
      <c r="D185" s="9">
        <v>2489.822172000001</v>
      </c>
      <c r="E185" s="9">
        <v>808.09223650189028</v>
      </c>
      <c r="F185" s="7">
        <v>324.55821367064681</v>
      </c>
      <c r="G185" s="8">
        <v>3.9863167642137119E-2</v>
      </c>
      <c r="H185" s="8">
        <v>5.6315425314550867E-2</v>
      </c>
    </row>
    <row r="186" spans="1:8" x14ac:dyDescent="0.15">
      <c r="A186" s="3">
        <v>2017</v>
      </c>
      <c r="B186" s="3" t="s">
        <v>34</v>
      </c>
      <c r="C186" s="25" t="s">
        <v>14</v>
      </c>
      <c r="D186" s="9">
        <v>916.92132800000002</v>
      </c>
      <c r="E186" s="9">
        <v>279.96660448101994</v>
      </c>
      <c r="F186" s="7">
        <v>305.33328861668701</v>
      </c>
      <c r="G186" s="8">
        <v>1.4680320957763155E-2</v>
      </c>
      <c r="H186" s="8">
        <v>1.9510691593164934E-2</v>
      </c>
    </row>
    <row r="187" spans="1:8" x14ac:dyDescent="0.15">
      <c r="A187" s="3">
        <v>2017</v>
      </c>
      <c r="B187" s="3" t="s">
        <v>34</v>
      </c>
      <c r="C187" s="25" t="s">
        <v>15</v>
      </c>
      <c r="D187" s="9">
        <v>748.35542999999996</v>
      </c>
      <c r="E187" s="11">
        <v>218.72601455252001</v>
      </c>
      <c r="F187" s="7">
        <v>292.27557626263234</v>
      </c>
      <c r="G187" s="8">
        <v>1.1981505465521092E-2</v>
      </c>
      <c r="H187" s="8">
        <v>1.5242874489430878E-2</v>
      </c>
    </row>
    <row r="188" spans="1:8" x14ac:dyDescent="0.15">
      <c r="A188" s="3">
        <v>2017</v>
      </c>
      <c r="B188" s="3" t="s">
        <v>34</v>
      </c>
      <c r="C188" s="25" t="s">
        <v>16</v>
      </c>
      <c r="D188" s="9">
        <v>162.594898</v>
      </c>
      <c r="E188" s="11">
        <v>60.068702928499995</v>
      </c>
      <c r="F188" s="7">
        <v>369.43780934934381</v>
      </c>
      <c r="G188" s="8">
        <v>2.603217109085244E-3</v>
      </c>
      <c r="H188" s="8">
        <v>4.1861490566417183E-3</v>
      </c>
    </row>
    <row r="189" spans="1:8" x14ac:dyDescent="0.15">
      <c r="A189" s="3">
        <v>2017</v>
      </c>
      <c r="B189" s="3" t="s">
        <v>34</v>
      </c>
      <c r="C189" s="25" t="s">
        <v>17</v>
      </c>
      <c r="D189" s="9">
        <v>2418.7872436400003</v>
      </c>
      <c r="E189" s="11">
        <v>614.87026299916749</v>
      </c>
      <c r="F189" s="7">
        <v>254.20601361939444</v>
      </c>
      <c r="G189" s="8">
        <v>3.8725866637468458E-2</v>
      </c>
      <c r="H189" s="8">
        <v>4.2849910950712208E-2</v>
      </c>
    </row>
    <row r="190" spans="1:8" x14ac:dyDescent="0.15">
      <c r="A190" s="3">
        <v>2017</v>
      </c>
      <c r="B190" s="3" t="s">
        <v>34</v>
      </c>
      <c r="C190" s="25" t="s">
        <v>18</v>
      </c>
      <c r="D190" s="9">
        <v>51.357999999999997</v>
      </c>
      <c r="E190" s="9">
        <v>11.907043089999998</v>
      </c>
      <c r="F190" s="7">
        <v>231.84397932162466</v>
      </c>
      <c r="G190" s="8">
        <v>8.2226457246155381E-4</v>
      </c>
      <c r="H190" s="8">
        <v>8.297941318614133E-4</v>
      </c>
    </row>
    <row r="191" spans="1:8" x14ac:dyDescent="0.15">
      <c r="A191" s="3">
        <v>2017</v>
      </c>
      <c r="B191" s="3" t="s">
        <v>34</v>
      </c>
      <c r="C191" s="25" t="s">
        <v>19</v>
      </c>
      <c r="D191" s="11">
        <v>210.51379000000003</v>
      </c>
      <c r="E191" s="11">
        <v>69.916306290000009</v>
      </c>
      <c r="F191" s="7">
        <v>332.12221531900593</v>
      </c>
      <c r="G191" s="8">
        <v>3.3704200228126357E-3</v>
      </c>
      <c r="H191" s="8">
        <v>4.8724221658013028E-3</v>
      </c>
    </row>
    <row r="192" spans="1:8" x14ac:dyDescent="0.15">
      <c r="A192" s="3">
        <v>2017</v>
      </c>
      <c r="B192" s="3" t="s">
        <v>34</v>
      </c>
      <c r="C192" s="25" t="s">
        <v>20</v>
      </c>
      <c r="D192" s="9">
        <v>14.909000000000001</v>
      </c>
      <c r="E192" s="11">
        <v>5.7013759999999998</v>
      </c>
      <c r="F192" s="7">
        <v>382.41169763230261</v>
      </c>
      <c r="G192" s="8">
        <v>2.3869976460978438E-4</v>
      </c>
      <c r="H192" s="8">
        <v>3.9732520597903517E-4</v>
      </c>
    </row>
    <row r="193" spans="1:8" x14ac:dyDescent="0.15">
      <c r="A193" s="3">
        <v>2017</v>
      </c>
      <c r="B193" s="3" t="s">
        <v>34</v>
      </c>
      <c r="C193" s="25" t="s">
        <v>21</v>
      </c>
      <c r="D193" s="11">
        <v>1011.8382400000002</v>
      </c>
      <c r="E193" s="11">
        <v>248.92887748001002</v>
      </c>
      <c r="F193" s="7">
        <v>246.01647540026752</v>
      </c>
      <c r="G193" s="8">
        <v>1.6199983212232781E-2</v>
      </c>
      <c r="H193" s="8">
        <v>1.7347692472637306E-2</v>
      </c>
    </row>
    <row r="194" spans="1:8" x14ac:dyDescent="0.15">
      <c r="A194" s="3">
        <v>2017</v>
      </c>
      <c r="B194" s="3" t="s">
        <v>34</v>
      </c>
      <c r="C194" s="25" t="s">
        <v>22</v>
      </c>
      <c r="D194" s="9">
        <v>4.0000000000000001E-3</v>
      </c>
      <c r="E194" s="11">
        <v>6.3999999999999997E-5</v>
      </c>
      <c r="F194" s="7">
        <v>16</v>
      </c>
      <c r="G194" s="8">
        <v>6.4041790759885808E-8</v>
      </c>
      <c r="H194" s="8">
        <v>4.4601186069219521E-9</v>
      </c>
    </row>
    <row r="195" spans="1:8" x14ac:dyDescent="0.15">
      <c r="A195" s="3">
        <v>2017</v>
      </c>
      <c r="B195" s="3" t="s">
        <v>34</v>
      </c>
      <c r="C195" s="25" t="s">
        <v>23</v>
      </c>
      <c r="D195" s="9">
        <v>285.06974539999993</v>
      </c>
      <c r="E195" s="11">
        <v>106.43859422787001</v>
      </c>
      <c r="F195" s="7">
        <v>373.37737850265057</v>
      </c>
      <c r="G195" s="8">
        <v>4.5640942467201785E-3</v>
      </c>
      <c r="H195" s="8">
        <v>7.4176367907865396E-3</v>
      </c>
    </row>
    <row r="196" spans="1:8" x14ac:dyDescent="0.15">
      <c r="A196" s="3">
        <v>2017</v>
      </c>
      <c r="B196" s="3" t="s">
        <v>34</v>
      </c>
      <c r="C196" s="25" t="s">
        <v>24</v>
      </c>
      <c r="D196" s="9">
        <v>0</v>
      </c>
      <c r="E196" s="11">
        <v>0</v>
      </c>
      <c r="F196" s="7"/>
      <c r="G196" s="8">
        <v>0</v>
      </c>
      <c r="H196" s="8">
        <v>0</v>
      </c>
    </row>
    <row r="197" spans="1:8" x14ac:dyDescent="0.15">
      <c r="A197" s="3">
        <v>2017</v>
      </c>
      <c r="B197" s="3" t="s">
        <v>34</v>
      </c>
      <c r="C197" s="25" t="s">
        <v>25</v>
      </c>
      <c r="D197" s="9">
        <v>493.43211999999994</v>
      </c>
      <c r="E197" s="9">
        <v>61.875482879999993</v>
      </c>
      <c r="F197" s="7">
        <v>125.39816597265698</v>
      </c>
      <c r="G197" s="8">
        <v>7.900069145811716E-3</v>
      </c>
      <c r="H197" s="8">
        <v>4.3120623828963858E-3</v>
      </c>
    </row>
    <row r="198" spans="1:8" x14ac:dyDescent="0.15">
      <c r="A198" s="3">
        <v>2017</v>
      </c>
      <c r="B198" s="3" t="s">
        <v>34</v>
      </c>
      <c r="C198" s="25" t="s">
        <v>26</v>
      </c>
      <c r="D198" s="9">
        <v>2722.9946406000008</v>
      </c>
      <c r="E198" s="9">
        <v>1077.5300670422002</v>
      </c>
      <c r="F198" s="7">
        <v>395.71508918018691</v>
      </c>
      <c r="G198" s="8">
        <v>4.3596363253398926E-2</v>
      </c>
      <c r="H198" s="8">
        <v>7.5092373461449619E-2</v>
      </c>
    </row>
    <row r="199" spans="1:8" x14ac:dyDescent="0.15">
      <c r="A199" s="3">
        <v>2017</v>
      </c>
      <c r="B199" s="3" t="s">
        <v>34</v>
      </c>
      <c r="C199" s="25" t="s">
        <v>27</v>
      </c>
      <c r="D199" s="9">
        <v>862.18207600000017</v>
      </c>
      <c r="E199" s="9">
        <v>215.744311267862</v>
      </c>
      <c r="F199" s="7">
        <v>250.23056877821475</v>
      </c>
      <c r="G199" s="8">
        <v>1.3803921027028994E-2</v>
      </c>
      <c r="H199" s="8">
        <v>1.5035081515989885E-2</v>
      </c>
    </row>
    <row r="200" spans="1:8" x14ac:dyDescent="0.15">
      <c r="A200" s="3">
        <v>2017</v>
      </c>
      <c r="B200" s="3" t="s">
        <v>35</v>
      </c>
      <c r="C200" s="3" t="s">
        <v>0</v>
      </c>
      <c r="D200" s="6">
        <v>63274.465365000004</v>
      </c>
      <c r="E200" s="6">
        <v>14650.679335555942</v>
      </c>
      <c r="F200" s="6">
        <v>231.54173253054307</v>
      </c>
      <c r="G200" s="12">
        <v>1</v>
      </c>
      <c r="H200" s="12">
        <v>1</v>
      </c>
    </row>
    <row r="201" spans="1:8" x14ac:dyDescent="0.15">
      <c r="A201" s="3">
        <v>2017</v>
      </c>
      <c r="B201" s="3" t="s">
        <v>35</v>
      </c>
      <c r="C201" s="25" t="s">
        <v>70</v>
      </c>
      <c r="D201" s="9">
        <v>1114.4176199999999</v>
      </c>
      <c r="E201" s="11">
        <v>386.09155678595999</v>
      </c>
      <c r="F201" s="7">
        <v>346.45141090461226</v>
      </c>
      <c r="G201" s="8">
        <v>1.7612438344148149E-2</v>
      </c>
      <c r="H201" s="8">
        <v>2.6353150454187398E-2</v>
      </c>
    </row>
    <row r="202" spans="1:8" x14ac:dyDescent="0.15">
      <c r="A202" s="3">
        <v>2017</v>
      </c>
      <c r="B202" s="3" t="s">
        <v>35</v>
      </c>
      <c r="C202" s="25" t="s">
        <v>2</v>
      </c>
      <c r="D202" s="9">
        <v>176.70743999999999</v>
      </c>
      <c r="E202" s="11">
        <v>61.10235912289999</v>
      </c>
      <c r="F202" s="7">
        <v>345.78260611381154</v>
      </c>
      <c r="G202" s="8">
        <v>2.7927132845873867E-3</v>
      </c>
      <c r="H202" s="8">
        <v>4.1706161006889149E-3</v>
      </c>
    </row>
    <row r="203" spans="1:8" x14ac:dyDescent="0.15">
      <c r="A203" s="3">
        <v>2017</v>
      </c>
      <c r="B203" s="3" t="s">
        <v>35</v>
      </c>
      <c r="C203" s="25" t="s">
        <v>3</v>
      </c>
      <c r="D203" s="9">
        <v>25861.859408</v>
      </c>
      <c r="E203" s="9">
        <v>4238.7458473745646</v>
      </c>
      <c r="F203" s="7">
        <v>163.89950082488534</v>
      </c>
      <c r="G203" s="8">
        <v>0.40872505613149557</v>
      </c>
      <c r="H203" s="8">
        <v>0.289320771432591</v>
      </c>
    </row>
    <row r="204" spans="1:8" x14ac:dyDescent="0.15">
      <c r="A204" s="3">
        <v>2017</v>
      </c>
      <c r="B204" s="3" t="s">
        <v>35</v>
      </c>
      <c r="C204" s="25" t="s">
        <v>4</v>
      </c>
      <c r="D204" s="9">
        <v>25316.163900000589</v>
      </c>
      <c r="E204" s="9">
        <v>4044.9413006936456</v>
      </c>
      <c r="F204" s="7">
        <v>159.77702295937308</v>
      </c>
      <c r="G204" s="8">
        <v>0.40010079506739088</v>
      </c>
      <c r="H204" s="8">
        <v>0.27609240554988601</v>
      </c>
    </row>
    <row r="205" spans="1:8" x14ac:dyDescent="0.15">
      <c r="A205" s="3">
        <v>2017</v>
      </c>
      <c r="B205" s="3" t="s">
        <v>35</v>
      </c>
      <c r="C205" s="25" t="s">
        <v>5</v>
      </c>
      <c r="D205" s="9">
        <v>16839.433155000002</v>
      </c>
      <c r="E205" s="11">
        <v>4004.0196856534949</v>
      </c>
      <c r="F205" s="7">
        <v>237.77639358748917</v>
      </c>
      <c r="G205" s="8">
        <v>0.26613315589252945</v>
      </c>
      <c r="H205" s="8">
        <v>0.27329925076826184</v>
      </c>
    </row>
    <row r="206" spans="1:8" x14ac:dyDescent="0.15">
      <c r="A206" s="3">
        <v>2017</v>
      </c>
      <c r="B206" s="3" t="s">
        <v>35</v>
      </c>
      <c r="C206" s="25" t="s">
        <v>6</v>
      </c>
      <c r="D206" s="9">
        <v>2865.47154</v>
      </c>
      <c r="E206" s="11">
        <v>1063.79700439</v>
      </c>
      <c r="F206" s="7">
        <v>371.24675277354174</v>
      </c>
      <c r="G206" s="8">
        <v>4.5286380903741673E-2</v>
      </c>
      <c r="H206" s="8">
        <v>7.2610762956790406E-2</v>
      </c>
    </row>
    <row r="207" spans="1:8" x14ac:dyDescent="0.15">
      <c r="A207" s="3">
        <v>2017</v>
      </c>
      <c r="B207" s="3" t="s">
        <v>35</v>
      </c>
      <c r="C207" s="25" t="s">
        <v>7</v>
      </c>
      <c r="D207" s="9">
        <v>12085.420701000001</v>
      </c>
      <c r="E207" s="11">
        <v>2288.1357793865945</v>
      </c>
      <c r="F207" s="7">
        <v>189.3302546925209</v>
      </c>
      <c r="G207" s="8">
        <v>0.19099996548821097</v>
      </c>
      <c r="H207" s="8">
        <v>0.15617950041630393</v>
      </c>
    </row>
    <row r="208" spans="1:8" x14ac:dyDescent="0.15">
      <c r="A208" s="3">
        <v>2017</v>
      </c>
      <c r="B208" s="3" t="s">
        <v>35</v>
      </c>
      <c r="C208" s="25" t="s">
        <v>8</v>
      </c>
      <c r="D208" s="9">
        <v>511.68893000000003</v>
      </c>
      <c r="E208" s="9">
        <v>111.43894537363001</v>
      </c>
      <c r="F208" s="7">
        <v>217.78650824755971</v>
      </c>
      <c r="G208" s="8">
        <v>8.0868155431786312E-3</v>
      </c>
      <c r="H208" s="8">
        <v>7.6064012337760502E-3</v>
      </c>
    </row>
    <row r="209" spans="1:8" x14ac:dyDescent="0.15">
      <c r="A209" s="3">
        <v>2017</v>
      </c>
      <c r="B209" s="3" t="s">
        <v>35</v>
      </c>
      <c r="C209" s="25" t="s">
        <v>9</v>
      </c>
      <c r="D209" s="9">
        <v>2.4200000000000004</v>
      </c>
      <c r="E209" s="9">
        <v>0.142648</v>
      </c>
      <c r="F209" s="7">
        <v>58.945454545454538</v>
      </c>
      <c r="G209" s="8">
        <v>3.8246075822848643E-5</v>
      </c>
      <c r="H209" s="8">
        <v>9.7366133496489493E-6</v>
      </c>
    </row>
    <row r="210" spans="1:8" x14ac:dyDescent="0.15">
      <c r="A210" s="3">
        <v>2017</v>
      </c>
      <c r="B210" s="3" t="s">
        <v>35</v>
      </c>
      <c r="C210" s="25" t="s">
        <v>71</v>
      </c>
      <c r="D210" s="9">
        <v>523.77500000000009</v>
      </c>
      <c r="E210" s="9">
        <v>151.81934600000002</v>
      </c>
      <c r="F210" s="7">
        <v>289.85603742064819</v>
      </c>
      <c r="G210" s="8">
        <v>8.2778257702944419E-3</v>
      </c>
      <c r="H210" s="8">
        <v>1.0362614765005981E-2</v>
      </c>
    </row>
    <row r="211" spans="1:8" x14ac:dyDescent="0.15">
      <c r="A211" s="3">
        <v>2017</v>
      </c>
      <c r="B211" s="3" t="s">
        <v>35</v>
      </c>
      <c r="C211" s="25" t="s">
        <v>11</v>
      </c>
      <c r="D211" s="11">
        <v>7004.1804110000003</v>
      </c>
      <c r="E211" s="9">
        <v>2293.1556658068635</v>
      </c>
      <c r="F211" s="7">
        <v>327.39814385784291</v>
      </c>
      <c r="G211" s="8">
        <v>0.1106952128413294</v>
      </c>
      <c r="H211" s="8">
        <v>0.156522138890964</v>
      </c>
    </row>
    <row r="212" spans="1:8" x14ac:dyDescent="0.15">
      <c r="A212" s="3">
        <v>2017</v>
      </c>
      <c r="B212" s="3" t="s">
        <v>35</v>
      </c>
      <c r="C212" s="25" t="s">
        <v>12</v>
      </c>
      <c r="D212" s="9">
        <v>4181.6875079999991</v>
      </c>
      <c r="E212" s="9">
        <v>1521.0826251627552</v>
      </c>
      <c r="F212" s="7">
        <v>363.74851594069798</v>
      </c>
      <c r="G212" s="8">
        <v>6.6088073346457402E-2</v>
      </c>
      <c r="H212" s="8">
        <v>0.103823351144627</v>
      </c>
    </row>
    <row r="213" spans="1:8" x14ac:dyDescent="0.15">
      <c r="A213" s="3">
        <v>2017</v>
      </c>
      <c r="B213" s="3" t="s">
        <v>35</v>
      </c>
      <c r="C213" s="25" t="s">
        <v>72</v>
      </c>
      <c r="D213" s="9">
        <v>2432.9947789999997</v>
      </c>
      <c r="E213" s="9">
        <v>782.74335430116093</v>
      </c>
      <c r="F213" s="7">
        <v>321.72011261893505</v>
      </c>
      <c r="G213" s="8">
        <v>3.8451447435631753E-2</v>
      </c>
      <c r="H213" s="8">
        <v>5.3427103028697784E-2</v>
      </c>
    </row>
    <row r="214" spans="1:8" x14ac:dyDescent="0.15">
      <c r="A214" s="3">
        <v>2017</v>
      </c>
      <c r="B214" s="3" t="s">
        <v>35</v>
      </c>
      <c r="C214" s="25" t="s">
        <v>14</v>
      </c>
      <c r="D214" s="9">
        <v>813.47099000000026</v>
      </c>
      <c r="E214" s="9">
        <v>252.21269288298998</v>
      </c>
      <c r="F214" s="7">
        <v>310.04509808394016</v>
      </c>
      <c r="G214" s="8">
        <v>1.2856228579846179E-2</v>
      </c>
      <c r="H214" s="8">
        <v>1.7215085192049177E-2</v>
      </c>
    </row>
    <row r="215" spans="1:8" x14ac:dyDescent="0.15">
      <c r="A215" s="3">
        <v>2017</v>
      </c>
      <c r="B215" s="3" t="s">
        <v>35</v>
      </c>
      <c r="C215" s="25" t="s">
        <v>15</v>
      </c>
      <c r="D215" s="9">
        <v>654.4518300000002</v>
      </c>
      <c r="E215" s="11">
        <v>199.97223168497999</v>
      </c>
      <c r="F215" s="7">
        <v>305.55683782713226</v>
      </c>
      <c r="G215" s="8">
        <v>1.0343063765529775E-2</v>
      </c>
      <c r="H215" s="8">
        <v>1.3649348750652438E-2</v>
      </c>
    </row>
    <row r="216" spans="1:8" x14ac:dyDescent="0.15">
      <c r="A216" s="3">
        <v>2017</v>
      </c>
      <c r="B216" s="3" t="s">
        <v>35</v>
      </c>
      <c r="C216" s="25" t="s">
        <v>16</v>
      </c>
      <c r="D216" s="9">
        <v>141.32516000000004</v>
      </c>
      <c r="E216" s="11">
        <v>45.072301198009995</v>
      </c>
      <c r="F216" s="7">
        <v>318.92623505970192</v>
      </c>
      <c r="G216" s="8">
        <v>2.2335259442298415E-3</v>
      </c>
      <c r="H216" s="8">
        <v>3.0764649314672654E-3</v>
      </c>
    </row>
    <row r="217" spans="1:8" x14ac:dyDescent="0.15">
      <c r="A217" s="3">
        <v>2017</v>
      </c>
      <c r="B217" s="3" t="s">
        <v>35</v>
      </c>
      <c r="C217" s="25" t="s">
        <v>17</v>
      </c>
      <c r="D217" s="9">
        <v>2398.5498939999998</v>
      </c>
      <c r="E217" s="11">
        <v>606.82351633898088</v>
      </c>
      <c r="F217" s="7">
        <v>252.99599472871375</v>
      </c>
      <c r="G217" s="8">
        <v>3.7907074839177497E-2</v>
      </c>
      <c r="H217" s="8">
        <v>4.1419479768850874E-2</v>
      </c>
    </row>
    <row r="218" spans="1:8" x14ac:dyDescent="0.15">
      <c r="A218" s="3">
        <v>2017</v>
      </c>
      <c r="B218" s="3" t="s">
        <v>35</v>
      </c>
      <c r="C218" s="25" t="s">
        <v>18</v>
      </c>
      <c r="D218" s="9">
        <v>63.736699999999999</v>
      </c>
      <c r="E218" s="9">
        <v>15.374269316000001</v>
      </c>
      <c r="F218" s="7">
        <v>241.21533301849644</v>
      </c>
      <c r="G218" s="8">
        <v>1.0073052317760977E-3</v>
      </c>
      <c r="H218" s="8">
        <v>1.0493895172961685E-3</v>
      </c>
    </row>
    <row r="219" spans="1:8" x14ac:dyDescent="0.15">
      <c r="A219" s="3">
        <v>2017</v>
      </c>
      <c r="B219" s="3" t="s">
        <v>35</v>
      </c>
      <c r="C219" s="25" t="s">
        <v>19</v>
      </c>
      <c r="D219" s="11">
        <v>219.44760000000002</v>
      </c>
      <c r="E219" s="11">
        <v>59.658186050000012</v>
      </c>
      <c r="F219" s="7">
        <v>271.85617910608272</v>
      </c>
      <c r="G219" s="8">
        <v>3.4681857639430411E-3</v>
      </c>
      <c r="H219" s="8">
        <v>4.0720423049062787E-3</v>
      </c>
    </row>
    <row r="220" spans="1:8" x14ac:dyDescent="0.15">
      <c r="A220" s="3">
        <v>2017</v>
      </c>
      <c r="B220" s="3" t="s">
        <v>35</v>
      </c>
      <c r="C220" s="25" t="s">
        <v>20</v>
      </c>
      <c r="D220" s="9">
        <v>29.49</v>
      </c>
      <c r="E220" s="11">
        <v>10.578687</v>
      </c>
      <c r="F220" s="7">
        <v>358.72115971515774</v>
      </c>
      <c r="G220" s="8">
        <v>4.6606478347760585E-4</v>
      </c>
      <c r="H220" s="8">
        <v>7.220611930483274E-4</v>
      </c>
    </row>
    <row r="221" spans="1:8" x14ac:dyDescent="0.15">
      <c r="A221" s="3">
        <v>2017</v>
      </c>
      <c r="B221" s="3" t="s">
        <v>35</v>
      </c>
      <c r="C221" s="25" t="s">
        <v>21</v>
      </c>
      <c r="D221" s="11">
        <v>885.68745000000001</v>
      </c>
      <c r="E221" s="11">
        <v>232.34773169210001</v>
      </c>
      <c r="F221" s="7">
        <v>262.33603252716296</v>
      </c>
      <c r="G221" s="8">
        <v>1.399754932563862E-2</v>
      </c>
      <c r="H221" s="8">
        <v>1.5859178019698512E-2</v>
      </c>
    </row>
    <row r="222" spans="1:8" x14ac:dyDescent="0.15">
      <c r="A222" s="3">
        <v>2017</v>
      </c>
      <c r="B222" s="3" t="s">
        <v>35</v>
      </c>
      <c r="C222" s="25" t="s">
        <v>22</v>
      </c>
      <c r="D222" s="9">
        <v>3.5999999999999997E-2</v>
      </c>
      <c r="E222" s="11">
        <v>5.7599999999999991E-4</v>
      </c>
      <c r="F222" s="7">
        <v>16</v>
      </c>
      <c r="G222" s="8">
        <v>5.6894988827378126E-7</v>
      </c>
      <c r="H222" s="8">
        <v>3.9315583039354179E-8</v>
      </c>
    </row>
    <row r="223" spans="1:8" x14ac:dyDescent="0.15">
      <c r="A223" s="3">
        <v>2017</v>
      </c>
      <c r="B223" s="3" t="s">
        <v>35</v>
      </c>
      <c r="C223" s="25" t="s">
        <v>23</v>
      </c>
      <c r="D223" s="9">
        <v>307.83657579999993</v>
      </c>
      <c r="E223" s="11">
        <v>109.09992330540001</v>
      </c>
      <c r="F223" s="7">
        <v>354.408578713797</v>
      </c>
      <c r="G223" s="8">
        <v>4.8650995946664831E-3</v>
      </c>
      <c r="H223" s="8">
        <v>7.4467484276052546E-3</v>
      </c>
    </row>
    <row r="224" spans="1:8" x14ac:dyDescent="0.15">
      <c r="A224" s="3">
        <v>2017</v>
      </c>
      <c r="B224" s="3" t="s">
        <v>35</v>
      </c>
      <c r="C224" s="25" t="s">
        <v>24</v>
      </c>
      <c r="D224" s="9">
        <v>0</v>
      </c>
      <c r="E224" s="11">
        <v>0</v>
      </c>
      <c r="F224" s="7"/>
      <c r="G224" s="8">
        <v>0</v>
      </c>
      <c r="H224" s="8">
        <v>0</v>
      </c>
    </row>
    <row r="225" spans="1:8" x14ac:dyDescent="0.15">
      <c r="A225" s="3">
        <v>2017</v>
      </c>
      <c r="B225" s="3" t="s">
        <v>35</v>
      </c>
      <c r="C225" s="25" t="s">
        <v>25</v>
      </c>
      <c r="D225" s="9">
        <v>498.99706000000003</v>
      </c>
      <c r="E225" s="9">
        <v>59.390863420000017</v>
      </c>
      <c r="F225" s="7">
        <v>119.02046761558077</v>
      </c>
      <c r="G225" s="8">
        <v>7.8862311537762613E-3</v>
      </c>
      <c r="H225" s="8">
        <v>4.0537958725138075E-3</v>
      </c>
    </row>
    <row r="226" spans="1:8" x14ac:dyDescent="0.15">
      <c r="A226" s="3">
        <v>2017</v>
      </c>
      <c r="B226" s="3" t="s">
        <v>35</v>
      </c>
      <c r="C226" s="25" t="s">
        <v>26</v>
      </c>
      <c r="D226" s="9">
        <v>2837.9545342000001</v>
      </c>
      <c r="E226" s="9">
        <v>1081.8866488841998</v>
      </c>
      <c r="F226" s="7">
        <v>381.22057131164581</v>
      </c>
      <c r="G226" s="8">
        <v>4.4851497643310034E-2</v>
      </c>
      <c r="H226" s="8">
        <v>7.3845493721137814E-2</v>
      </c>
    </row>
    <row r="227" spans="1:8" x14ac:dyDescent="0.15">
      <c r="A227" s="3">
        <v>2017</v>
      </c>
      <c r="B227" s="3" t="s">
        <v>35</v>
      </c>
      <c r="C227" s="25" t="s">
        <v>27</v>
      </c>
      <c r="D227" s="9">
        <v>928.48925800000006</v>
      </c>
      <c r="E227" s="9">
        <v>255.14919137059994</v>
      </c>
      <c r="F227" s="7">
        <v>274.80036971046997</v>
      </c>
      <c r="G227" s="8">
        <v>1.4673996100069616E-2</v>
      </c>
      <c r="H227" s="8">
        <v>1.7415519480477246E-2</v>
      </c>
    </row>
    <row r="228" spans="1:8" x14ac:dyDescent="0.15">
      <c r="A228" s="3">
        <v>2018</v>
      </c>
      <c r="B228" s="3" t="s">
        <v>36</v>
      </c>
      <c r="C228" s="3" t="s">
        <v>0</v>
      </c>
      <c r="D228" s="6">
        <v>61877.238203999994</v>
      </c>
      <c r="E228" s="6">
        <v>14346.919787252344</v>
      </c>
      <c r="F228" s="6">
        <v>231.86102359566689</v>
      </c>
      <c r="G228" s="12">
        <v>1</v>
      </c>
      <c r="H228" s="12">
        <v>1</v>
      </c>
    </row>
    <row r="229" spans="1:8" x14ac:dyDescent="0.15">
      <c r="A229" s="3">
        <v>2018</v>
      </c>
      <c r="B229" s="3" t="s">
        <v>36</v>
      </c>
      <c r="C229" s="25" t="s">
        <v>70</v>
      </c>
      <c r="D229" s="9">
        <v>913.05632000000003</v>
      </c>
      <c r="E229" s="9">
        <v>316.46874832137007</v>
      </c>
      <c r="F229" s="7">
        <v>346.60375421460316</v>
      </c>
      <c r="G229" s="8">
        <v>1.4755932011538556E-2</v>
      </c>
      <c r="H229" s="8">
        <v>2.2058306104322252E-2</v>
      </c>
    </row>
    <row r="230" spans="1:8" x14ac:dyDescent="0.15">
      <c r="A230" s="3">
        <v>2018</v>
      </c>
      <c r="B230" s="3" t="s">
        <v>36</v>
      </c>
      <c r="C230" s="25" t="s">
        <v>2</v>
      </c>
      <c r="D230" s="9">
        <v>180.63507000000001</v>
      </c>
      <c r="E230" s="9">
        <v>69.477325021719992</v>
      </c>
      <c r="F230" s="7">
        <v>384.6281069435741</v>
      </c>
      <c r="G230" s="8">
        <v>2.9192490686877981E-3</v>
      </c>
      <c r="H230" s="8">
        <v>4.8426649100981678E-3</v>
      </c>
    </row>
    <row r="231" spans="1:8" x14ac:dyDescent="0.15">
      <c r="A231" s="3">
        <v>2018</v>
      </c>
      <c r="B231" s="3" t="s">
        <v>36</v>
      </c>
      <c r="C231" s="25" t="s">
        <v>3</v>
      </c>
      <c r="D231" s="9">
        <v>25379.599216000002</v>
      </c>
      <c r="E231" s="9">
        <v>4053.5919162695595</v>
      </c>
      <c r="F231" s="7">
        <v>159.71851571690945</v>
      </c>
      <c r="G231" s="8">
        <v>0.41016050413121641</v>
      </c>
      <c r="H231" s="8">
        <v>0.28254092002879211</v>
      </c>
    </row>
    <row r="232" spans="1:8" x14ac:dyDescent="0.15">
      <c r="A232" s="3">
        <v>2018</v>
      </c>
      <c r="B232" s="3" t="s">
        <v>36</v>
      </c>
      <c r="C232" s="25" t="s">
        <v>4</v>
      </c>
      <c r="D232" s="9">
        <v>24723.869140000003</v>
      </c>
      <c r="E232" s="9">
        <v>3872.9147528501394</v>
      </c>
      <c r="F232" s="7">
        <v>156.64679063457211</v>
      </c>
      <c r="G232" s="8">
        <v>0.3995632296724218</v>
      </c>
      <c r="H232" s="8">
        <v>0.26994747376306771</v>
      </c>
    </row>
    <row r="233" spans="1:8" x14ac:dyDescent="0.15">
      <c r="A233" s="3">
        <v>2018</v>
      </c>
      <c r="B233" s="3" t="s">
        <v>36</v>
      </c>
      <c r="C233" s="25" t="s">
        <v>5</v>
      </c>
      <c r="D233" s="9">
        <v>16882.250538999997</v>
      </c>
      <c r="E233" s="9">
        <v>4189.6992066738421</v>
      </c>
      <c r="F233" s="7">
        <v>248.17184160341307</v>
      </c>
      <c r="G233" s="8">
        <v>0.27283458391180526</v>
      </c>
      <c r="H233" s="8">
        <v>0.29202778497420134</v>
      </c>
    </row>
    <row r="234" spans="1:8" x14ac:dyDescent="0.15">
      <c r="A234" s="3">
        <v>2018</v>
      </c>
      <c r="B234" s="3" t="s">
        <v>36</v>
      </c>
      <c r="C234" s="25" t="s">
        <v>6</v>
      </c>
      <c r="D234" s="9">
        <v>3122.79493</v>
      </c>
      <c r="E234" s="9">
        <v>1229.9147790495897</v>
      </c>
      <c r="F234" s="7">
        <v>393.85063912909254</v>
      </c>
      <c r="G234" s="8">
        <v>5.0467587446366181E-2</v>
      </c>
      <c r="H234" s="8">
        <v>8.5726748130452696E-2</v>
      </c>
    </row>
    <row r="235" spans="1:8" x14ac:dyDescent="0.15">
      <c r="A235" s="3">
        <v>2018</v>
      </c>
      <c r="B235" s="3" t="s">
        <v>36</v>
      </c>
      <c r="C235" s="25" t="s">
        <v>7</v>
      </c>
      <c r="D235" s="9">
        <v>12113.970927</v>
      </c>
      <c r="E235" s="9">
        <v>2541.1093134362527</v>
      </c>
      <c r="F235" s="7">
        <v>209.76683275444785</v>
      </c>
      <c r="G235" s="8">
        <v>0.19577426657379327</v>
      </c>
      <c r="H235" s="8">
        <v>0.17711880676255695</v>
      </c>
    </row>
    <row r="236" spans="1:8" x14ac:dyDescent="0.15">
      <c r="A236" s="3">
        <v>2018</v>
      </c>
      <c r="B236" s="3" t="s">
        <v>36</v>
      </c>
      <c r="C236" s="25" t="s">
        <v>8</v>
      </c>
      <c r="D236" s="9">
        <v>338.77643</v>
      </c>
      <c r="E236" s="9">
        <v>74.037152111099999</v>
      </c>
      <c r="F236" s="7">
        <v>218.54280745298601</v>
      </c>
      <c r="G236" s="8">
        <v>5.4749765799679811E-3</v>
      </c>
      <c r="H236" s="8">
        <v>5.1604911164892806E-3</v>
      </c>
    </row>
    <row r="237" spans="1:8" x14ac:dyDescent="0.15">
      <c r="A237" s="3">
        <v>2018</v>
      </c>
      <c r="B237" s="3" t="s">
        <v>36</v>
      </c>
      <c r="C237" s="25" t="s">
        <v>9</v>
      </c>
      <c r="D237" s="9">
        <v>15.696</v>
      </c>
      <c r="E237" s="9">
        <v>1.432796</v>
      </c>
      <c r="F237" s="7">
        <v>91.28414882772681</v>
      </c>
      <c r="G237" s="8">
        <v>2.5366355150261615E-4</v>
      </c>
      <c r="H237" s="8">
        <v>9.9867847680662505E-5</v>
      </c>
    </row>
    <row r="238" spans="1:8" x14ac:dyDescent="0.15">
      <c r="A238" s="3">
        <v>2018</v>
      </c>
      <c r="B238" s="3" t="s">
        <v>36</v>
      </c>
      <c r="C238" s="25" t="s">
        <v>71</v>
      </c>
      <c r="D238" s="9">
        <v>492.42099999999999</v>
      </c>
      <c r="E238" s="9">
        <v>148.81753699999999</v>
      </c>
      <c r="F238" s="7">
        <v>302.21606511501335</v>
      </c>
      <c r="G238" s="8">
        <v>7.9580313261002639E-3</v>
      </c>
      <c r="H238" s="8">
        <v>1.0372786577661688E-2</v>
      </c>
    </row>
    <row r="239" spans="1:8" x14ac:dyDescent="0.15">
      <c r="A239" s="3">
        <v>2018</v>
      </c>
      <c r="B239" s="3" t="s">
        <v>36</v>
      </c>
      <c r="C239" s="25" t="s">
        <v>11</v>
      </c>
      <c r="D239" s="9">
        <v>6689.0309990000005</v>
      </c>
      <c r="E239" s="9">
        <v>2166.3962900685574</v>
      </c>
      <c r="F239" s="7">
        <v>323.8729631231235</v>
      </c>
      <c r="G239" s="8">
        <v>0.10810164113898016</v>
      </c>
      <c r="H239" s="8">
        <v>0.15100079474853298</v>
      </c>
    </row>
    <row r="240" spans="1:8" x14ac:dyDescent="0.15">
      <c r="A240" s="3">
        <v>2018</v>
      </c>
      <c r="B240" s="3" t="s">
        <v>36</v>
      </c>
      <c r="C240" s="25" t="s">
        <v>12</v>
      </c>
      <c r="D240" s="9">
        <v>3953.2114799999995</v>
      </c>
      <c r="E240" s="9">
        <v>1411.15382128588</v>
      </c>
      <c r="F240" s="7">
        <v>356.96390856526602</v>
      </c>
      <c r="G240" s="8">
        <v>6.3887975526103036E-2</v>
      </c>
      <c r="H240" s="8">
        <v>9.8359358120879106E-2</v>
      </c>
    </row>
    <row r="241" spans="1:8" x14ac:dyDescent="0.15">
      <c r="A241" s="3">
        <v>2018</v>
      </c>
      <c r="B241" s="3" t="s">
        <v>36</v>
      </c>
      <c r="C241" s="25" t="s">
        <v>72</v>
      </c>
      <c r="D241" s="9">
        <v>2393.9878789999998</v>
      </c>
      <c r="E241" s="9">
        <v>780.67145121652402</v>
      </c>
      <c r="F241" s="7">
        <v>326.09665991400954</v>
      </c>
      <c r="G241" s="8">
        <v>3.8689313687650051E-2</v>
      </c>
      <c r="H241" s="8">
        <v>5.4413871604006132E-2</v>
      </c>
    </row>
    <row r="242" spans="1:8" x14ac:dyDescent="0.15">
      <c r="A242" s="3">
        <v>2018</v>
      </c>
      <c r="B242" s="3" t="s">
        <v>36</v>
      </c>
      <c r="C242" s="25" t="s">
        <v>14</v>
      </c>
      <c r="D242" s="9">
        <v>601.59207000000004</v>
      </c>
      <c r="E242" s="9">
        <v>174.89589681942002</v>
      </c>
      <c r="F242" s="7">
        <v>290.72174574944114</v>
      </c>
      <c r="G242" s="8">
        <v>9.7223484347611147E-3</v>
      </c>
      <c r="H242" s="8">
        <v>1.2190484049044459E-2</v>
      </c>
    </row>
    <row r="243" spans="1:8" x14ac:dyDescent="0.15">
      <c r="A243" s="3">
        <v>2018</v>
      </c>
      <c r="B243" s="3" t="s">
        <v>36</v>
      </c>
      <c r="C243" s="25" t="s">
        <v>15</v>
      </c>
      <c r="D243" s="9">
        <v>480.84507000000002</v>
      </c>
      <c r="E243" s="9">
        <v>147.44674750441999</v>
      </c>
      <c r="F243" s="7">
        <v>306.64086356218644</v>
      </c>
      <c r="G243" s="8">
        <v>7.7709523559329812E-3</v>
      </c>
      <c r="H243" s="8">
        <v>1.0277240668441649E-2</v>
      </c>
    </row>
    <row r="244" spans="1:8" x14ac:dyDescent="0.15">
      <c r="A244" s="3">
        <v>2018</v>
      </c>
      <c r="B244" s="3" t="s">
        <v>36</v>
      </c>
      <c r="C244" s="25" t="s">
        <v>16</v>
      </c>
      <c r="D244" s="9">
        <v>110.511</v>
      </c>
      <c r="E244" s="9">
        <v>25.996594315000003</v>
      </c>
      <c r="F244" s="7">
        <v>235.2398794237678</v>
      </c>
      <c r="G244" s="8">
        <v>1.7859717596907245E-3</v>
      </c>
      <c r="H244" s="8">
        <v>1.8119983035033579E-3</v>
      </c>
    </row>
    <row r="245" spans="1:8" x14ac:dyDescent="0.15">
      <c r="A245" s="3">
        <v>2018</v>
      </c>
      <c r="B245" s="3" t="s">
        <v>36</v>
      </c>
      <c r="C245" s="25" t="s">
        <v>17</v>
      </c>
      <c r="D245" s="9">
        <v>2582.2578410000001</v>
      </c>
      <c r="E245" s="9">
        <v>658.97919202965431</v>
      </c>
      <c r="F245" s="7">
        <v>255.19496216321269</v>
      </c>
      <c r="G245" s="8">
        <v>4.1731950486973618E-2</v>
      </c>
      <c r="H245" s="8">
        <v>4.59317541187605E-2</v>
      </c>
    </row>
    <row r="246" spans="1:8" x14ac:dyDescent="0.15">
      <c r="A246" s="3">
        <v>2018</v>
      </c>
      <c r="B246" s="3" t="s">
        <v>36</v>
      </c>
      <c r="C246" s="25" t="s">
        <v>18</v>
      </c>
      <c r="D246" s="9">
        <v>43.153297999999999</v>
      </c>
      <c r="E246" s="9">
        <v>11.143106707999999</v>
      </c>
      <c r="F246" s="7">
        <v>258.2214390195623</v>
      </c>
      <c r="G246" s="8">
        <v>6.9740181127234601E-4</v>
      </c>
      <c r="H246" s="8">
        <v>7.7668983121387313E-4</v>
      </c>
    </row>
    <row r="247" spans="1:8" x14ac:dyDescent="0.15">
      <c r="A247" s="3">
        <v>2018</v>
      </c>
      <c r="B247" s="3" t="s">
        <v>36</v>
      </c>
      <c r="C247" s="25" t="s">
        <v>19</v>
      </c>
      <c r="D247" s="9">
        <v>204.35795000000002</v>
      </c>
      <c r="E247" s="9">
        <v>58.672588993519994</v>
      </c>
      <c r="F247" s="7">
        <v>287.10695616940762</v>
      </c>
      <c r="G247" s="8">
        <v>3.3026352812687348E-3</v>
      </c>
      <c r="H247" s="8">
        <v>4.0895599796725917E-3</v>
      </c>
    </row>
    <row r="248" spans="1:8" x14ac:dyDescent="0.15">
      <c r="A248" s="3">
        <v>2018</v>
      </c>
      <c r="B248" s="3" t="s">
        <v>36</v>
      </c>
      <c r="C248" s="25" t="s">
        <v>20</v>
      </c>
      <c r="D248" s="9">
        <v>51.754000000000005</v>
      </c>
      <c r="E248" s="9">
        <v>24.485607999999999</v>
      </c>
      <c r="F248" s="7">
        <v>473.11527611392353</v>
      </c>
      <c r="G248" s="8">
        <v>8.3639802780749223E-4</v>
      </c>
      <c r="H248" s="8">
        <v>1.7066804835527258E-3</v>
      </c>
    </row>
    <row r="249" spans="1:8" x14ac:dyDescent="0.15">
      <c r="A249" s="3">
        <v>2018</v>
      </c>
      <c r="B249" s="3" t="s">
        <v>36</v>
      </c>
      <c r="C249" s="25" t="s">
        <v>21</v>
      </c>
      <c r="D249" s="9">
        <v>798.62034999999992</v>
      </c>
      <c r="E249" s="9">
        <v>223.8659438514</v>
      </c>
      <c r="F249" s="7">
        <v>280.31585202080066</v>
      </c>
      <c r="G249" s="8">
        <v>1.2906528687771554E-2</v>
      </c>
      <c r="H249" s="8">
        <v>1.5603763537474533E-2</v>
      </c>
    </row>
    <row r="250" spans="1:8" x14ac:dyDescent="0.15">
      <c r="A250" s="3">
        <v>2018</v>
      </c>
      <c r="B250" s="3" t="s">
        <v>36</v>
      </c>
      <c r="C250" s="25" t="s">
        <v>22</v>
      </c>
      <c r="D250" s="9">
        <v>5.8000000000000003E-2</v>
      </c>
      <c r="E250" s="9">
        <v>9.2800000000000001E-4</v>
      </c>
      <c r="F250" s="7">
        <v>16</v>
      </c>
      <c r="G250" s="8">
        <v>9.3733983098571211E-7</v>
      </c>
      <c r="H250" s="8">
        <v>6.4682873659372864E-8</v>
      </c>
    </row>
    <row r="251" spans="1:8" x14ac:dyDescent="0.15">
      <c r="A251" s="3">
        <v>2018</v>
      </c>
      <c r="B251" s="3" t="s">
        <v>36</v>
      </c>
      <c r="C251" s="25" t="s">
        <v>23</v>
      </c>
      <c r="D251" s="9">
        <v>304.64470419999998</v>
      </c>
      <c r="E251" s="9">
        <v>105.68744820360001</v>
      </c>
      <c r="F251" s="7">
        <v>346.9203526157998</v>
      </c>
      <c r="G251" s="8">
        <v>4.9233726818193142E-3</v>
      </c>
      <c r="H251" s="8">
        <v>7.3665601934644115E-3</v>
      </c>
    </row>
    <row r="252" spans="1:8" x14ac:dyDescent="0.15">
      <c r="A252" s="3">
        <v>2018</v>
      </c>
      <c r="B252" s="3" t="s">
        <v>36</v>
      </c>
      <c r="C252" s="25" t="s">
        <v>24</v>
      </c>
      <c r="D252" s="9">
        <v>0</v>
      </c>
      <c r="E252" s="9">
        <v>0</v>
      </c>
      <c r="F252" s="7"/>
      <c r="G252" s="8">
        <v>0</v>
      </c>
      <c r="H252" s="8">
        <v>0</v>
      </c>
    </row>
    <row r="253" spans="1:8" x14ac:dyDescent="0.15">
      <c r="A253" s="3">
        <v>2018</v>
      </c>
      <c r="B253" s="3" t="s">
        <v>36</v>
      </c>
      <c r="C253" s="25" t="s">
        <v>25</v>
      </c>
      <c r="D253" s="9">
        <v>518.73932000000002</v>
      </c>
      <c r="E253" s="9">
        <v>66.877767750000004</v>
      </c>
      <c r="F253" s="7">
        <v>128.92365234623048</v>
      </c>
      <c r="G253" s="8">
        <v>8.3833625264559172E-3</v>
      </c>
      <c r="H253" s="8">
        <v>4.6614722004247105E-3</v>
      </c>
    </row>
    <row r="254" spans="1:8" x14ac:dyDescent="0.15">
      <c r="A254" s="3">
        <v>2018</v>
      </c>
      <c r="B254" s="3" t="s">
        <v>36</v>
      </c>
      <c r="C254" s="25" t="s">
        <v>26</v>
      </c>
      <c r="D254" s="9">
        <v>3121.8419928000003</v>
      </c>
      <c r="E254" s="9">
        <v>1145.8243515813997</v>
      </c>
      <c r="F254" s="7">
        <v>367.03470394211155</v>
      </c>
      <c r="G254" s="8">
        <v>5.0452186998193982E-2</v>
      </c>
      <c r="H254" s="8">
        <v>7.9865529923677278E-2</v>
      </c>
    </row>
    <row r="255" spans="1:8" x14ac:dyDescent="0.15">
      <c r="A255" s="3">
        <v>2018</v>
      </c>
      <c r="B255" s="3" t="s">
        <v>36</v>
      </c>
      <c r="C255" s="25" t="s">
        <v>27</v>
      </c>
      <c r="D255" s="9">
        <v>545.40029499999991</v>
      </c>
      <c r="E255" s="9">
        <v>145.37185765440012</v>
      </c>
      <c r="F255" s="7">
        <v>266.54158237006482</v>
      </c>
      <c r="G255" s="8">
        <v>8.8142313850837484E-3</v>
      </c>
      <c r="H255" s="8">
        <v>1.0132617998155064E-2</v>
      </c>
    </row>
    <row r="256" spans="1:8" x14ac:dyDescent="0.15">
      <c r="A256" s="3">
        <v>2018</v>
      </c>
      <c r="B256" s="3" t="s">
        <v>37</v>
      </c>
      <c r="C256" s="3" t="s">
        <v>0</v>
      </c>
      <c r="D256" s="6">
        <v>62000.453188007566</v>
      </c>
      <c r="E256" s="6">
        <v>14815.268453462228</v>
      </c>
      <c r="F256" s="6">
        <v>238.95419616590593</v>
      </c>
      <c r="G256" s="12">
        <v>1</v>
      </c>
      <c r="H256" s="12">
        <v>1</v>
      </c>
    </row>
    <row r="257" spans="1:8" x14ac:dyDescent="0.15">
      <c r="A257" s="3">
        <v>2018</v>
      </c>
      <c r="B257" s="3" t="s">
        <v>37</v>
      </c>
      <c r="C257" s="25" t="s">
        <v>70</v>
      </c>
      <c r="D257" s="11">
        <v>798.13614300000006</v>
      </c>
      <c r="E257" s="11">
        <v>253.18994492213</v>
      </c>
      <c r="F257" s="7">
        <v>317.22651222190046</v>
      </c>
      <c r="G257" s="8">
        <v>1.2873069501278735E-2</v>
      </c>
      <c r="H257" s="8">
        <v>1.7089797982226991E-2</v>
      </c>
    </row>
    <row r="258" spans="1:8" x14ac:dyDescent="0.15">
      <c r="A258" s="3">
        <v>2018</v>
      </c>
      <c r="B258" s="3" t="s">
        <v>37</v>
      </c>
      <c r="C258" s="25" t="s">
        <v>2</v>
      </c>
      <c r="D258" s="11">
        <v>123.83557499999999</v>
      </c>
      <c r="E258" s="11">
        <v>44.541055146859996</v>
      </c>
      <c r="F258" s="7">
        <v>359.67899488382074</v>
      </c>
      <c r="G258" s="8">
        <v>1.9973333843945657E-3</v>
      </c>
      <c r="H258" s="8">
        <v>3.0064291637220421E-3</v>
      </c>
    </row>
    <row r="259" spans="1:8" x14ac:dyDescent="0.15">
      <c r="A259" s="3">
        <v>2018</v>
      </c>
      <c r="B259" s="3" t="s">
        <v>37</v>
      </c>
      <c r="C259" s="25" t="s">
        <v>3</v>
      </c>
      <c r="D259" s="11">
        <v>23929.744147713038</v>
      </c>
      <c r="E259" s="11">
        <v>3844.9722810219191</v>
      </c>
      <c r="F259" s="7">
        <v>160.67753408844459</v>
      </c>
      <c r="G259" s="8">
        <v>0.38596079411144768</v>
      </c>
      <c r="H259" s="8">
        <v>0.25952768207337984</v>
      </c>
    </row>
    <row r="260" spans="1:8" x14ac:dyDescent="0.15">
      <c r="A260" s="3">
        <v>2018</v>
      </c>
      <c r="B260" s="3" t="s">
        <v>37</v>
      </c>
      <c r="C260" s="25" t="s">
        <v>4</v>
      </c>
      <c r="D260" s="11">
        <v>23459.736084913038</v>
      </c>
      <c r="E260" s="11">
        <v>3708.2316913391492</v>
      </c>
      <c r="F260" s="7">
        <v>158.06792019812676</v>
      </c>
      <c r="G260" s="8">
        <v>0.37838007431614606</v>
      </c>
      <c r="H260" s="8">
        <v>0.25029797488904498</v>
      </c>
    </row>
    <row r="261" spans="1:8" x14ac:dyDescent="0.15">
      <c r="A261" s="3">
        <v>2018</v>
      </c>
      <c r="B261" s="3" t="s">
        <v>37</v>
      </c>
      <c r="C261" s="25" t="s">
        <v>5</v>
      </c>
      <c r="D261" s="11">
        <v>17760.391829222222</v>
      </c>
      <c r="E261" s="11">
        <v>4540.2336865507677</v>
      </c>
      <c r="F261" s="7">
        <v>255.63814865167856</v>
      </c>
      <c r="G261" s="8">
        <v>0.28645583888502163</v>
      </c>
      <c r="H261" s="8">
        <v>0.30645638996097613</v>
      </c>
    </row>
    <row r="262" spans="1:8" x14ac:dyDescent="0.15">
      <c r="A262" s="3">
        <v>2018</v>
      </c>
      <c r="B262" s="3" t="s">
        <v>37</v>
      </c>
      <c r="C262" s="25" t="s">
        <v>6</v>
      </c>
      <c r="D262" s="11">
        <v>3068.9455939999998</v>
      </c>
      <c r="E262" s="11">
        <v>1170.2757007958719</v>
      </c>
      <c r="F262" s="7">
        <v>381.32826567008607</v>
      </c>
      <c r="G262" s="8">
        <v>4.9498760673472149E-2</v>
      </c>
      <c r="H262" s="8">
        <v>7.8991191045369571E-2</v>
      </c>
    </row>
    <row r="263" spans="1:8" x14ac:dyDescent="0.15">
      <c r="A263" s="3">
        <v>2018</v>
      </c>
      <c r="B263" s="3" t="s">
        <v>37</v>
      </c>
      <c r="C263" s="25" t="s">
        <v>7</v>
      </c>
      <c r="D263" s="11">
        <v>13114.322396999998</v>
      </c>
      <c r="E263" s="11">
        <v>2937.3921558842858</v>
      </c>
      <c r="F263" s="7">
        <v>223.98352480309899</v>
      </c>
      <c r="G263" s="8">
        <v>0.21151978288340376</v>
      </c>
      <c r="H263" s="8">
        <v>0.19826789943842274</v>
      </c>
    </row>
    <row r="264" spans="1:8" x14ac:dyDescent="0.15">
      <c r="A264" s="3">
        <v>2018</v>
      </c>
      <c r="B264" s="3" t="s">
        <v>37</v>
      </c>
      <c r="C264" s="25" t="s">
        <v>8</v>
      </c>
      <c r="D264" s="11">
        <v>344.92095</v>
      </c>
      <c r="E264" s="11">
        <v>67.429599817500005</v>
      </c>
      <c r="F264" s="7">
        <v>195.49290878823106</v>
      </c>
      <c r="G264" s="8">
        <v>5.56320046490751E-3</v>
      </c>
      <c r="H264" s="8">
        <v>4.5513586223098219E-3</v>
      </c>
    </row>
    <row r="265" spans="1:8" x14ac:dyDescent="0.15">
      <c r="A265" s="3">
        <v>2018</v>
      </c>
      <c r="B265" s="3" t="s">
        <v>37</v>
      </c>
      <c r="C265" s="25" t="s">
        <v>9</v>
      </c>
      <c r="D265" s="11">
        <v>1.441811</v>
      </c>
      <c r="E265" s="11">
        <v>0.21089747619999999</v>
      </c>
      <c r="F265" s="7">
        <v>146.27262255593831</v>
      </c>
      <c r="G265" s="8">
        <v>2.3254846148106579E-5</v>
      </c>
      <c r="H265" s="8">
        <v>1.4235143754733293E-5</v>
      </c>
    </row>
    <row r="266" spans="1:8" x14ac:dyDescent="0.15">
      <c r="A266" s="3">
        <v>2018</v>
      </c>
      <c r="B266" s="3" t="s">
        <v>37</v>
      </c>
      <c r="C266" s="25" t="s">
        <v>71</v>
      </c>
      <c r="D266" s="11">
        <v>573.76805300000012</v>
      </c>
      <c r="E266" s="11">
        <v>159.31967438892997</v>
      </c>
      <c r="F266" s="7">
        <v>277.67261274989448</v>
      </c>
      <c r="G266" s="8">
        <v>9.2542557916492959E-3</v>
      </c>
      <c r="H266" s="8">
        <v>1.0753748734920699E-2</v>
      </c>
    </row>
    <row r="267" spans="1:8" x14ac:dyDescent="0.15">
      <c r="A267" s="3">
        <v>2018</v>
      </c>
      <c r="B267" s="3" t="s">
        <v>37</v>
      </c>
      <c r="C267" s="25" t="s">
        <v>11</v>
      </c>
      <c r="D267" s="11">
        <v>6859.9150257692309</v>
      </c>
      <c r="E267" s="11">
        <v>2313.7286554771854</v>
      </c>
      <c r="F267" s="7">
        <v>337.28240754960916</v>
      </c>
      <c r="G267" s="8">
        <v>0.11064298199510757</v>
      </c>
      <c r="H267" s="8">
        <v>0.1561719021660038</v>
      </c>
    </row>
    <row r="268" spans="1:8" x14ac:dyDescent="0.15">
      <c r="A268" s="3">
        <v>2018</v>
      </c>
      <c r="B268" s="3" t="s">
        <v>37</v>
      </c>
      <c r="C268" s="25" t="s">
        <v>12</v>
      </c>
      <c r="D268" s="11">
        <v>4380.9558899999993</v>
      </c>
      <c r="E268" s="11">
        <v>1581.8997956073283</v>
      </c>
      <c r="F268" s="7">
        <v>361.08553368870565</v>
      </c>
      <c r="G268" s="8">
        <v>7.0660062382372796E-2</v>
      </c>
      <c r="H268" s="8">
        <v>0.10677496668902069</v>
      </c>
    </row>
    <row r="269" spans="1:8" x14ac:dyDescent="0.15">
      <c r="A269" s="3">
        <v>2018</v>
      </c>
      <c r="B269" s="3" t="s">
        <v>37</v>
      </c>
      <c r="C269" s="25" t="s">
        <v>72</v>
      </c>
      <c r="D269" s="11">
        <v>2423.2888045104155</v>
      </c>
      <c r="E269" s="11">
        <v>824.83316836801441</v>
      </c>
      <c r="F269" s="7">
        <v>340.37757564544933</v>
      </c>
      <c r="G269" s="8">
        <v>3.9085017607244525E-2</v>
      </c>
      <c r="H269" s="8">
        <v>5.5674534076718435E-2</v>
      </c>
    </row>
    <row r="270" spans="1:8" x14ac:dyDescent="0.15">
      <c r="A270" s="3">
        <v>2018</v>
      </c>
      <c r="B270" s="3" t="s">
        <v>37</v>
      </c>
      <c r="C270" s="25" t="s">
        <v>14</v>
      </c>
      <c r="D270" s="11">
        <v>921.55868166666676</v>
      </c>
      <c r="E270" s="11">
        <v>255.06915081244938</v>
      </c>
      <c r="F270" s="7">
        <v>276.78015072371636</v>
      </c>
      <c r="G270" s="8">
        <v>1.4863741058023737E-2</v>
      </c>
      <c r="H270" s="8">
        <v>1.7216640495828574E-2</v>
      </c>
    </row>
    <row r="271" spans="1:8" x14ac:dyDescent="0.15">
      <c r="A271" s="3">
        <v>2018</v>
      </c>
      <c r="B271" s="3" t="s">
        <v>37</v>
      </c>
      <c r="C271" s="25" t="s">
        <v>15</v>
      </c>
      <c r="D271" s="11">
        <v>796.59552999999983</v>
      </c>
      <c r="E271" s="11">
        <v>226.34217820197998</v>
      </c>
      <c r="F271" s="7">
        <v>284.13689215903588</v>
      </c>
      <c r="G271" s="8">
        <v>1.284822108613363E-2</v>
      </c>
      <c r="H271" s="8">
        <v>1.5277629218327485E-2</v>
      </c>
    </row>
    <row r="272" spans="1:8" x14ac:dyDescent="0.15">
      <c r="A272" s="3">
        <v>2018</v>
      </c>
      <c r="B272" s="3" t="s">
        <v>37</v>
      </c>
      <c r="C272" s="25" t="s">
        <v>16</v>
      </c>
      <c r="D272" s="11">
        <v>95.947299999999998</v>
      </c>
      <c r="E272" s="11">
        <v>19.984499752316001</v>
      </c>
      <c r="F272" s="7">
        <v>208.28621287223299</v>
      </c>
      <c r="G272" s="8">
        <v>1.5475257851592381E-3</v>
      </c>
      <c r="H272" s="8">
        <v>1.3489124287616779E-3</v>
      </c>
    </row>
    <row r="273" spans="1:8" x14ac:dyDescent="0.15">
      <c r="A273" s="3">
        <v>2018</v>
      </c>
      <c r="B273" s="3" t="s">
        <v>37</v>
      </c>
      <c r="C273" s="25" t="s">
        <v>17</v>
      </c>
      <c r="D273" s="11">
        <v>2684.0858142865718</v>
      </c>
      <c r="E273" s="11">
        <v>672.15811467728531</v>
      </c>
      <c r="F273" s="7">
        <v>250.42348165606043</v>
      </c>
      <c r="G273" s="8">
        <v>4.3291390244317454E-2</v>
      </c>
      <c r="H273" s="8">
        <v>4.536928350563952E-2</v>
      </c>
    </row>
    <row r="274" spans="1:8" x14ac:dyDescent="0.15">
      <c r="A274" s="3">
        <v>2018</v>
      </c>
      <c r="B274" s="3" t="s">
        <v>37</v>
      </c>
      <c r="C274" s="25" t="s">
        <v>18</v>
      </c>
      <c r="D274" s="11">
        <v>39.680473045281204</v>
      </c>
      <c r="E274" s="11">
        <v>9.5393404166651958</v>
      </c>
      <c r="F274" s="7">
        <v>240.40389855683972</v>
      </c>
      <c r="G274" s="8">
        <v>6.4000295167126933E-4</v>
      </c>
      <c r="H274" s="8">
        <v>6.4388576195093623E-4</v>
      </c>
    </row>
    <row r="275" spans="1:8" x14ac:dyDescent="0.15">
      <c r="A275" s="3">
        <v>2018</v>
      </c>
      <c r="B275" s="3" t="s">
        <v>37</v>
      </c>
      <c r="C275" s="25" t="s">
        <v>19</v>
      </c>
      <c r="D275" s="11">
        <v>312.90491799790232</v>
      </c>
      <c r="E275" s="11">
        <v>101.93430064326358</v>
      </c>
      <c r="F275" s="7">
        <v>325.76765266420944</v>
      </c>
      <c r="G275" s="8">
        <v>5.0468166264698517E-3</v>
      </c>
      <c r="H275" s="8">
        <v>6.8803546127739748E-3</v>
      </c>
    </row>
    <row r="276" spans="1:8" x14ac:dyDescent="0.15">
      <c r="A276" s="3">
        <v>2018</v>
      </c>
      <c r="B276" s="3" t="s">
        <v>37</v>
      </c>
      <c r="C276" s="25" t="s">
        <v>20</v>
      </c>
      <c r="D276" s="11">
        <v>45.658474999999996</v>
      </c>
      <c r="E276" s="11">
        <v>21.603651627860003</v>
      </c>
      <c r="F276" s="7">
        <v>473.15753817577144</v>
      </c>
      <c r="G276" s="8">
        <v>7.3642163326689174E-4</v>
      </c>
      <c r="H276" s="8">
        <v>1.4582018338527897E-3</v>
      </c>
    </row>
    <row r="277" spans="1:8" x14ac:dyDescent="0.15">
      <c r="A277" s="3">
        <v>2018</v>
      </c>
      <c r="B277" s="3" t="s">
        <v>37</v>
      </c>
      <c r="C277" s="25" t="s">
        <v>21</v>
      </c>
      <c r="D277" s="11">
        <v>897.74234999999976</v>
      </c>
      <c r="E277" s="11">
        <v>236.47158765550003</v>
      </c>
      <c r="F277" s="7">
        <v>263.40696487750643</v>
      </c>
      <c r="G277" s="8">
        <v>1.4479609484106893E-2</v>
      </c>
      <c r="H277" s="8">
        <v>1.5961343420695034E-2</v>
      </c>
    </row>
    <row r="278" spans="1:8" x14ac:dyDescent="0.15">
      <c r="A278" s="3">
        <v>2018</v>
      </c>
      <c r="B278" s="3" t="s">
        <v>37</v>
      </c>
      <c r="C278" s="25" t="s">
        <v>22</v>
      </c>
      <c r="D278" s="11">
        <v>2.9000000000000001E-2</v>
      </c>
      <c r="E278" s="11">
        <v>4.64E-4</v>
      </c>
      <c r="F278" s="7">
        <v>16</v>
      </c>
      <c r="G278" s="8">
        <v>4.6773851655667132E-7</v>
      </c>
      <c r="H278" s="8">
        <v>3.1319040991900916E-8</v>
      </c>
    </row>
    <row r="279" spans="1:8" x14ac:dyDescent="0.15">
      <c r="A279" s="3">
        <v>2018</v>
      </c>
      <c r="B279" s="3" t="s">
        <v>37</v>
      </c>
      <c r="C279" s="25" t="s">
        <v>23</v>
      </c>
      <c r="D279" s="11">
        <v>312.73824779999956</v>
      </c>
      <c r="E279" s="11">
        <v>112.78600781216997</v>
      </c>
      <c r="F279" s="7">
        <v>360.64027539189317</v>
      </c>
      <c r="G279" s="8">
        <v>5.0441284171208432E-3</v>
      </c>
      <c r="H279" s="8">
        <v>7.6128224180651042E-3</v>
      </c>
    </row>
    <row r="280" spans="1:8" x14ac:dyDescent="0.15">
      <c r="A280" s="3">
        <v>2018</v>
      </c>
      <c r="B280" s="3" t="s">
        <v>37</v>
      </c>
      <c r="C280" s="25" t="s">
        <v>24</v>
      </c>
      <c r="D280" s="11">
        <v>0</v>
      </c>
      <c r="E280" s="11">
        <v>0</v>
      </c>
      <c r="F280" s="7"/>
      <c r="G280" s="8">
        <v>0</v>
      </c>
      <c r="H280" s="8">
        <v>0</v>
      </c>
    </row>
    <row r="281" spans="1:8" x14ac:dyDescent="0.15">
      <c r="A281" s="3">
        <v>2018</v>
      </c>
      <c r="B281" s="3" t="s">
        <v>37</v>
      </c>
      <c r="C281" s="25" t="s">
        <v>25</v>
      </c>
      <c r="D281" s="11">
        <v>189.26227505172801</v>
      </c>
      <c r="E281" s="11">
        <v>30.680456073061869</v>
      </c>
      <c r="F281" s="7">
        <v>162.10550182109179</v>
      </c>
      <c r="G281" s="8">
        <v>3.0525950266495159E-3</v>
      </c>
      <c r="H281" s="8">
        <v>2.0708673737121555E-3</v>
      </c>
    </row>
    <row r="282" spans="1:8" x14ac:dyDescent="0.15">
      <c r="A282" s="3">
        <v>2018</v>
      </c>
      <c r="B282" s="3" t="s">
        <v>37</v>
      </c>
      <c r="C282" s="25" t="s">
        <v>26</v>
      </c>
      <c r="D282" s="11">
        <v>3616.5397901719698</v>
      </c>
      <c r="E282" s="11">
        <v>1336.4707423991476</v>
      </c>
      <c r="F282" s="7">
        <v>369.5440448439245</v>
      </c>
      <c r="G282" s="8">
        <v>5.8330860569765941E-2</v>
      </c>
      <c r="H282" s="8">
        <v>9.0209012857058526E-2</v>
      </c>
    </row>
    <row r="283" spans="1:8" x14ac:dyDescent="0.15">
      <c r="A283" s="3">
        <v>2018</v>
      </c>
      <c r="B283" s="3" t="s">
        <v>37</v>
      </c>
      <c r="C283" s="25" t="s">
        <v>27</v>
      </c>
      <c r="D283" s="11">
        <v>288.64639877254984</v>
      </c>
      <c r="E283" s="11">
        <v>34.636729322178951</v>
      </c>
      <c r="F283" s="7">
        <v>119.99709495586781</v>
      </c>
      <c r="G283" s="8">
        <v>4.6555530472861322E-3</v>
      </c>
      <c r="H283" s="8">
        <v>2.3379076410920238E-3</v>
      </c>
    </row>
    <row r="284" spans="1:8" x14ac:dyDescent="0.15">
      <c r="A284" s="3">
        <v>2018</v>
      </c>
      <c r="B284" s="3" t="s">
        <v>38</v>
      </c>
      <c r="C284" s="3" t="s">
        <v>0</v>
      </c>
      <c r="D284" s="6">
        <v>62900.127961579201</v>
      </c>
      <c r="E284" s="6">
        <v>15225.483431952178</v>
      </c>
      <c r="F284" s="6">
        <v>242.05806769188519</v>
      </c>
      <c r="G284" s="12">
        <v>1</v>
      </c>
      <c r="H284" s="12">
        <v>1</v>
      </c>
    </row>
    <row r="285" spans="1:8" x14ac:dyDescent="0.15">
      <c r="A285" s="3">
        <v>2018</v>
      </c>
      <c r="B285" s="3" t="s">
        <v>38</v>
      </c>
      <c r="C285" s="25" t="s">
        <v>70</v>
      </c>
      <c r="D285" s="11">
        <v>890.66423299999985</v>
      </c>
      <c r="E285" s="11">
        <v>274.72983819605201</v>
      </c>
      <c r="F285" s="7">
        <v>308.45500247684475</v>
      </c>
      <c r="G285" s="8">
        <v>1.4159974897730533E-2</v>
      </c>
      <c r="H285" s="8">
        <v>1.804407981026759E-2</v>
      </c>
    </row>
    <row r="286" spans="1:8" x14ac:dyDescent="0.15">
      <c r="A286" s="3">
        <v>2018</v>
      </c>
      <c r="B286" s="3" t="s">
        <v>38</v>
      </c>
      <c r="C286" s="25" t="s">
        <v>2</v>
      </c>
      <c r="D286" s="11">
        <v>171.65415000000004</v>
      </c>
      <c r="E286" s="11">
        <v>47.690145724109996</v>
      </c>
      <c r="F286" s="7">
        <v>277.82693121086783</v>
      </c>
      <c r="G286" s="8">
        <v>2.7289952431392545E-3</v>
      </c>
      <c r="H286" s="8">
        <v>3.132258225970515E-3</v>
      </c>
    </row>
    <row r="287" spans="1:8" x14ac:dyDescent="0.15">
      <c r="A287" s="3">
        <v>2018</v>
      </c>
      <c r="B287" s="3" t="s">
        <v>38</v>
      </c>
      <c r="C287" s="25" t="s">
        <v>3</v>
      </c>
      <c r="D287" s="11">
        <v>24333.473943081608</v>
      </c>
      <c r="E287" s="11">
        <v>3935.6120463680463</v>
      </c>
      <c r="F287" s="7">
        <v>161.73654676573639</v>
      </c>
      <c r="G287" s="8">
        <v>0.38685889411775182</v>
      </c>
      <c r="H287" s="8">
        <v>0.25848847847476397</v>
      </c>
    </row>
    <row r="288" spans="1:8" x14ac:dyDescent="0.15">
      <c r="A288" s="3">
        <v>2018</v>
      </c>
      <c r="B288" s="3" t="s">
        <v>38</v>
      </c>
      <c r="C288" s="25" t="s">
        <v>4</v>
      </c>
      <c r="D288" s="11">
        <v>23808.238412081613</v>
      </c>
      <c r="E288" s="11">
        <v>3759.8974273282843</v>
      </c>
      <c r="F288" s="7">
        <v>157.92421775398154</v>
      </c>
      <c r="G288" s="8">
        <v>0.37850858469833665</v>
      </c>
      <c r="H288" s="8">
        <v>0.2469476548401589</v>
      </c>
    </row>
    <row r="289" spans="1:8" x14ac:dyDescent="0.15">
      <c r="A289" s="3">
        <v>2018</v>
      </c>
      <c r="B289" s="3" t="s">
        <v>38</v>
      </c>
      <c r="C289" s="25" t="s">
        <v>5</v>
      </c>
      <c r="D289" s="11">
        <v>18336.441157291669</v>
      </c>
      <c r="E289" s="11">
        <v>4796.70565610426</v>
      </c>
      <c r="F289" s="7">
        <v>261.5941455028094</v>
      </c>
      <c r="G289" s="8">
        <v>0.29151675444113523</v>
      </c>
      <c r="H289" s="8">
        <v>0.31504455523808855</v>
      </c>
    </row>
    <row r="290" spans="1:8" x14ac:dyDescent="0.15">
      <c r="A290" s="3">
        <v>2018</v>
      </c>
      <c r="B290" s="3" t="s">
        <v>38</v>
      </c>
      <c r="C290" s="25" t="s">
        <v>6</v>
      </c>
      <c r="D290" s="11">
        <v>2713.24019</v>
      </c>
      <c r="E290" s="11">
        <v>1015.1560873930499</v>
      </c>
      <c r="F290" s="7">
        <v>374.1489939351996</v>
      </c>
      <c r="G290" s="8">
        <v>4.3135686332105835E-2</v>
      </c>
      <c r="H290" s="8">
        <v>6.6674801619937052E-2</v>
      </c>
    </row>
    <row r="291" spans="1:8" x14ac:dyDescent="0.15">
      <c r="A291" s="3">
        <v>2018</v>
      </c>
      <c r="B291" s="3" t="s">
        <v>38</v>
      </c>
      <c r="C291" s="25" t="s">
        <v>7</v>
      </c>
      <c r="D291" s="11">
        <v>14023.338462999998</v>
      </c>
      <c r="E291" s="11">
        <v>3311.2295892600068</v>
      </c>
      <c r="F291" s="7">
        <v>236.1227747584179</v>
      </c>
      <c r="G291" s="8">
        <v>0.22294610388655753</v>
      </c>
      <c r="H291" s="8">
        <v>0.21747943860429844</v>
      </c>
    </row>
    <row r="292" spans="1:8" x14ac:dyDescent="0.15">
      <c r="A292" s="3">
        <v>2018</v>
      </c>
      <c r="B292" s="3" t="s">
        <v>38</v>
      </c>
      <c r="C292" s="25" t="s">
        <v>8</v>
      </c>
      <c r="D292" s="11">
        <v>290.102419</v>
      </c>
      <c r="E292" s="11">
        <v>61.609960854832984</v>
      </c>
      <c r="F292" s="7">
        <v>212.37313727753849</v>
      </c>
      <c r="G292" s="8">
        <v>4.6121117460556048E-3</v>
      </c>
      <c r="H292" s="8">
        <v>4.0465027682167649E-3</v>
      </c>
    </row>
    <row r="293" spans="1:8" x14ac:dyDescent="0.15">
      <c r="A293" s="3">
        <v>2018</v>
      </c>
      <c r="B293" s="3" t="s">
        <v>38</v>
      </c>
      <c r="C293" s="25" t="s">
        <v>9</v>
      </c>
      <c r="D293" s="11">
        <v>5.9585129999999999</v>
      </c>
      <c r="E293" s="11">
        <v>0.29827548208000004</v>
      </c>
      <c r="F293" s="7">
        <v>50.058711305991956</v>
      </c>
      <c r="G293" s="8">
        <v>9.4729743692089025E-5</v>
      </c>
      <c r="H293" s="8">
        <v>1.9590542619752852E-5</v>
      </c>
    </row>
    <row r="294" spans="1:8" x14ac:dyDescent="0.15">
      <c r="A294" s="3">
        <v>2018</v>
      </c>
      <c r="B294" s="3" t="s">
        <v>38</v>
      </c>
      <c r="C294" s="25" t="s">
        <v>71</v>
      </c>
      <c r="D294" s="11">
        <v>540.29953760000001</v>
      </c>
      <c r="E294" s="11">
        <v>140.68134948518599</v>
      </c>
      <c r="F294" s="7">
        <v>260.37658686529659</v>
      </c>
      <c r="G294" s="8">
        <v>8.5898002930936326E-3</v>
      </c>
      <c r="H294" s="8">
        <v>9.2398609288130915E-3</v>
      </c>
    </row>
    <row r="295" spans="1:8" x14ac:dyDescent="0.15">
      <c r="A295" s="3">
        <v>2018</v>
      </c>
      <c r="B295" s="3" t="s">
        <v>38</v>
      </c>
      <c r="C295" s="25" t="s">
        <v>11</v>
      </c>
      <c r="D295" s="11">
        <v>7213.1287960000009</v>
      </c>
      <c r="E295" s="11">
        <v>2471.7737925577553</v>
      </c>
      <c r="F295" s="7">
        <v>342.67706323620104</v>
      </c>
      <c r="G295" s="8">
        <v>0.1146759001890416</v>
      </c>
      <c r="H295" s="8">
        <v>0.16234451954218376</v>
      </c>
    </row>
    <row r="296" spans="1:8" x14ac:dyDescent="0.15">
      <c r="A296" s="3">
        <v>2018</v>
      </c>
      <c r="B296" s="3" t="s">
        <v>38</v>
      </c>
      <c r="C296" s="25" t="s">
        <v>12</v>
      </c>
      <c r="D296" s="11">
        <v>4763.1345770000007</v>
      </c>
      <c r="E296" s="11">
        <v>1703.3451984778453</v>
      </c>
      <c r="F296" s="7">
        <v>357.61013486851243</v>
      </c>
      <c r="G296" s="8">
        <v>7.5725355915164896E-2</v>
      </c>
      <c r="H296" s="8">
        <v>0.11187462165590141</v>
      </c>
    </row>
    <row r="297" spans="1:8" x14ac:dyDescent="0.15">
      <c r="A297" s="3">
        <v>2018</v>
      </c>
      <c r="B297" s="3" t="s">
        <v>38</v>
      </c>
      <c r="C297" s="25" t="s">
        <v>72</v>
      </c>
      <c r="D297" s="11">
        <v>2483.7420840441555</v>
      </c>
      <c r="E297" s="11">
        <v>812.35955639230463</v>
      </c>
      <c r="F297" s="7">
        <v>327.07081850848994</v>
      </c>
      <c r="G297" s="8">
        <v>3.948707521805489E-2</v>
      </c>
      <c r="H297" s="8">
        <v>5.335525535350083E-2</v>
      </c>
    </row>
    <row r="298" spans="1:8" x14ac:dyDescent="0.15">
      <c r="A298" s="3">
        <v>2018</v>
      </c>
      <c r="B298" s="3" t="s">
        <v>38</v>
      </c>
      <c r="C298" s="25" t="s">
        <v>14</v>
      </c>
      <c r="D298" s="11">
        <v>927.40916999999979</v>
      </c>
      <c r="E298" s="11">
        <v>256.21413854485002</v>
      </c>
      <c r="F298" s="7">
        <v>276.26871378126452</v>
      </c>
      <c r="G298" s="8">
        <v>1.4744153947770695E-2</v>
      </c>
      <c r="H298" s="8">
        <v>1.6827980516346652E-2</v>
      </c>
    </row>
    <row r="299" spans="1:8" x14ac:dyDescent="0.15">
      <c r="A299" s="3">
        <v>2018</v>
      </c>
      <c r="B299" s="3" t="s">
        <v>38</v>
      </c>
      <c r="C299" s="25" t="s">
        <v>15</v>
      </c>
      <c r="D299" s="11">
        <v>787.36744999999996</v>
      </c>
      <c r="E299" s="11">
        <v>226.55454668845002</v>
      </c>
      <c r="F299" s="7">
        <v>287.73674437322757</v>
      </c>
      <c r="G299" s="8">
        <v>1.2517740035138586E-2</v>
      </c>
      <c r="H299" s="8">
        <v>1.4879957519969643E-2</v>
      </c>
    </row>
    <row r="300" spans="1:8" x14ac:dyDescent="0.15">
      <c r="A300" s="3">
        <v>2018</v>
      </c>
      <c r="B300" s="3" t="s">
        <v>38</v>
      </c>
      <c r="C300" s="25" t="s">
        <v>16</v>
      </c>
      <c r="D300" s="11">
        <v>114.59251999999999</v>
      </c>
      <c r="E300" s="11">
        <v>24.168933302399999</v>
      </c>
      <c r="F300" s="7">
        <v>210.91196268656978</v>
      </c>
      <c r="G300" s="8">
        <v>1.8218169614852876E-3</v>
      </c>
      <c r="H300" s="8">
        <v>1.5874000592768771E-3</v>
      </c>
    </row>
    <row r="301" spans="1:8" x14ac:dyDescent="0.15">
      <c r="A301" s="3">
        <v>2018</v>
      </c>
      <c r="B301" s="3" t="s">
        <v>38</v>
      </c>
      <c r="C301" s="25" t="s">
        <v>17</v>
      </c>
      <c r="D301" s="11">
        <v>2359.5211074099802</v>
      </c>
      <c r="E301" s="11">
        <v>607.18105876173661</v>
      </c>
      <c r="F301" s="7">
        <v>257.33232767230146</v>
      </c>
      <c r="G301" s="8">
        <v>3.7512182945815757E-2</v>
      </c>
      <c r="H301" s="8">
        <v>3.9879263044450025E-2</v>
      </c>
    </row>
    <row r="302" spans="1:8" x14ac:dyDescent="0.15">
      <c r="A302" s="3">
        <v>2018</v>
      </c>
      <c r="B302" s="3" t="s">
        <v>38</v>
      </c>
      <c r="C302" s="25" t="s">
        <v>18</v>
      </c>
      <c r="D302" s="11">
        <v>66.621645750580484</v>
      </c>
      <c r="E302" s="11">
        <v>18.343727597907353</v>
      </c>
      <c r="F302" s="7">
        <v>275.34185610759283</v>
      </c>
      <c r="G302" s="8">
        <v>1.059165504262161E-3</v>
      </c>
      <c r="H302" s="8">
        <v>1.2048042796073872E-3</v>
      </c>
    </row>
    <row r="303" spans="1:8" x14ac:dyDescent="0.15">
      <c r="A303" s="3">
        <v>2018</v>
      </c>
      <c r="B303" s="3" t="s">
        <v>38</v>
      </c>
      <c r="C303" s="25" t="s">
        <v>19</v>
      </c>
      <c r="D303" s="11">
        <v>342.68780416427694</v>
      </c>
      <c r="E303" s="11">
        <v>117.08078667739066</v>
      </c>
      <c r="F303" s="7">
        <v>341.65437244817946</v>
      </c>
      <c r="G303" s="8">
        <v>5.4481257076869271E-3</v>
      </c>
      <c r="H303" s="8">
        <v>7.6897910795847109E-3</v>
      </c>
    </row>
    <row r="304" spans="1:8" x14ac:dyDescent="0.15">
      <c r="A304" s="3">
        <v>2018</v>
      </c>
      <c r="B304" s="3" t="s">
        <v>38</v>
      </c>
      <c r="C304" s="25" t="s">
        <v>20</v>
      </c>
      <c r="D304" s="11">
        <v>46.851056999999997</v>
      </c>
      <c r="E304" s="11">
        <v>21.137363674724</v>
      </c>
      <c r="F304" s="7">
        <v>451.16087081501706</v>
      </c>
      <c r="G304" s="8">
        <v>7.4484835752031641E-4</v>
      </c>
      <c r="H304" s="8">
        <v>1.3882885078292594E-3</v>
      </c>
    </row>
    <row r="305" spans="1:8" x14ac:dyDescent="0.15">
      <c r="A305" s="3">
        <v>2018</v>
      </c>
      <c r="B305" s="3" t="s">
        <v>38</v>
      </c>
      <c r="C305" s="25" t="s">
        <v>21</v>
      </c>
      <c r="D305" s="11">
        <v>790.39511999999991</v>
      </c>
      <c r="E305" s="11">
        <v>198.35811821825001</v>
      </c>
      <c r="F305" s="7">
        <v>250.96070711854856</v>
      </c>
      <c r="G305" s="8">
        <v>1.2565874595402904E-2</v>
      </c>
      <c r="H305" s="8">
        <v>1.3028034157652817E-2</v>
      </c>
    </row>
    <row r="306" spans="1:8" x14ac:dyDescent="0.15">
      <c r="A306" s="3">
        <v>2018</v>
      </c>
      <c r="B306" s="3" t="s">
        <v>38</v>
      </c>
      <c r="C306" s="25" t="s">
        <v>22</v>
      </c>
      <c r="D306" s="11">
        <v>5.8999999999999997E-2</v>
      </c>
      <c r="E306" s="11">
        <v>9.4399999999999996E-4</v>
      </c>
      <c r="F306" s="7">
        <v>16</v>
      </c>
      <c r="G306" s="8">
        <v>9.3799491212543333E-7</v>
      </c>
      <c r="H306" s="8">
        <v>6.2001315374914324E-8</v>
      </c>
    </row>
    <row r="307" spans="1:8" x14ac:dyDescent="0.15">
      <c r="A307" s="3">
        <v>2018</v>
      </c>
      <c r="B307" s="3" t="s">
        <v>38</v>
      </c>
      <c r="C307" s="25" t="s">
        <v>23</v>
      </c>
      <c r="D307" s="11">
        <v>359.79500385769239</v>
      </c>
      <c r="E307" s="11">
        <v>129.0257352520261</v>
      </c>
      <c r="F307" s="7">
        <v>358.60902421829871</v>
      </c>
      <c r="G307" s="8">
        <v>5.7200997123163753E-3</v>
      </c>
      <c r="H307" s="8">
        <v>8.4743276513146951E-3</v>
      </c>
    </row>
    <row r="308" spans="1:8" x14ac:dyDescent="0.15">
      <c r="A308" s="3">
        <v>2018</v>
      </c>
      <c r="B308" s="3" t="s">
        <v>38</v>
      </c>
      <c r="C308" s="25" t="s">
        <v>24</v>
      </c>
      <c r="D308" s="11">
        <v>0</v>
      </c>
      <c r="E308" s="11">
        <v>0</v>
      </c>
      <c r="F308" s="7"/>
      <c r="G308" s="8">
        <v>0</v>
      </c>
      <c r="H308" s="8">
        <v>0</v>
      </c>
    </row>
    <row r="309" spans="1:8" x14ac:dyDescent="0.15">
      <c r="A309" s="3">
        <v>2018</v>
      </c>
      <c r="B309" s="3" t="s">
        <v>38</v>
      </c>
      <c r="C309" s="25" t="s">
        <v>25</v>
      </c>
      <c r="D309" s="11">
        <v>74.118405044715431</v>
      </c>
      <c r="E309" s="11">
        <v>12.692384931358644</v>
      </c>
      <c r="F309" s="7">
        <v>171.24471207524451</v>
      </c>
      <c r="G309" s="8">
        <v>1.1783506241829684E-3</v>
      </c>
      <c r="H309" s="8">
        <v>8.3362771291205261E-4</v>
      </c>
    </row>
    <row r="310" spans="1:8" x14ac:dyDescent="0.15">
      <c r="A310" s="3">
        <v>2018</v>
      </c>
      <c r="B310" s="3" t="s">
        <v>38</v>
      </c>
      <c r="C310" s="25" t="s">
        <v>26</v>
      </c>
      <c r="D310" s="11">
        <v>3708.0029608673626</v>
      </c>
      <c r="E310" s="11">
        <v>1361.6380672387277</v>
      </c>
      <c r="F310" s="7">
        <v>367.21601401316525</v>
      </c>
      <c r="G310" s="8">
        <v>5.8950642566773369E-2</v>
      </c>
      <c r="H310" s="8">
        <v>8.9431516137030889E-2</v>
      </c>
    </row>
    <row r="311" spans="1:8" x14ac:dyDescent="0.15">
      <c r="A311" s="3">
        <v>2018</v>
      </c>
      <c r="B311" s="3" t="s">
        <v>38</v>
      </c>
      <c r="C311" s="25" t="s">
        <v>27</v>
      </c>
      <c r="D311" s="11">
        <v>130.85600446716791</v>
      </c>
      <c r="E311" s="11">
        <v>10.040631614689374</v>
      </c>
      <c r="F311" s="7">
        <v>76.730385094469199</v>
      </c>
      <c r="G311" s="8">
        <v>2.0803773968011267E-3</v>
      </c>
      <c r="H311" s="8">
        <v>6.5946225350179159E-4</v>
      </c>
    </row>
    <row r="312" spans="1:8" x14ac:dyDescent="0.15">
      <c r="A312" s="3">
        <v>2018</v>
      </c>
      <c r="B312" s="3" t="s">
        <v>39</v>
      </c>
      <c r="C312" s="3" t="s">
        <v>0</v>
      </c>
      <c r="D312" s="6">
        <v>63473.303289841671</v>
      </c>
      <c r="E312" s="6">
        <v>15254.360804826712</v>
      </c>
      <c r="F312" s="6">
        <v>240.32719291715253</v>
      </c>
      <c r="G312" s="12">
        <v>1</v>
      </c>
      <c r="H312" s="12">
        <v>1</v>
      </c>
    </row>
    <row r="313" spans="1:8" x14ac:dyDescent="0.15">
      <c r="A313" s="3">
        <v>2018</v>
      </c>
      <c r="B313" s="3" t="s">
        <v>39</v>
      </c>
      <c r="C313" s="25" t="s">
        <v>70</v>
      </c>
      <c r="D313" s="11">
        <v>1067.8769090000003</v>
      </c>
      <c r="E313" s="11">
        <v>326.07103891416199</v>
      </c>
      <c r="F313" s="7">
        <v>305.34515370269315</v>
      </c>
      <c r="G313" s="8">
        <v>1.6824032367177971E-2</v>
      </c>
      <c r="H313" s="8">
        <v>2.1375595024013601E-2</v>
      </c>
    </row>
    <row r="314" spans="1:8" x14ac:dyDescent="0.15">
      <c r="A314" s="3">
        <v>2018</v>
      </c>
      <c r="B314" s="3" t="s">
        <v>39</v>
      </c>
      <c r="C314" s="25" t="s">
        <v>2</v>
      </c>
      <c r="D314" s="11">
        <v>231.62550900000002</v>
      </c>
      <c r="E314" s="11">
        <v>72.023585239010004</v>
      </c>
      <c r="F314" s="7">
        <v>310.94841647605404</v>
      </c>
      <c r="G314" s="8">
        <v>3.6491800015876845E-3</v>
      </c>
      <c r="H314" s="8">
        <v>4.7215079124272872E-3</v>
      </c>
    </row>
    <row r="315" spans="1:8" x14ac:dyDescent="0.15">
      <c r="A315" s="3">
        <v>2018</v>
      </c>
      <c r="B315" s="3" t="s">
        <v>39</v>
      </c>
      <c r="C315" s="25" t="s">
        <v>3</v>
      </c>
      <c r="D315" s="11">
        <v>24366.539889589763</v>
      </c>
      <c r="E315" s="11">
        <v>4100.5397561362024</v>
      </c>
      <c r="F315" s="7">
        <v>168.28568088520834</v>
      </c>
      <c r="G315" s="8">
        <v>0.38388643140760265</v>
      </c>
      <c r="H315" s="8">
        <v>0.2688109851734154</v>
      </c>
    </row>
    <row r="316" spans="1:8" x14ac:dyDescent="0.15">
      <c r="A316" s="3">
        <v>2018</v>
      </c>
      <c r="B316" s="3" t="s">
        <v>39</v>
      </c>
      <c r="C316" s="25" t="s">
        <v>4</v>
      </c>
      <c r="D316" s="11">
        <v>23832.577862589758</v>
      </c>
      <c r="E316" s="11">
        <v>3903.2947114824669</v>
      </c>
      <c r="F316" s="7">
        <v>163.77979478290132</v>
      </c>
      <c r="G316" s="8">
        <v>0.37547404384740674</v>
      </c>
      <c r="H316" s="8">
        <v>0.25588058139069353</v>
      </c>
    </row>
    <row r="317" spans="1:8" x14ac:dyDescent="0.15">
      <c r="A317" s="3">
        <v>2018</v>
      </c>
      <c r="B317" s="3" t="s">
        <v>39</v>
      </c>
      <c r="C317" s="25" t="s">
        <v>5</v>
      </c>
      <c r="D317" s="11">
        <v>17710.682063364289</v>
      </c>
      <c r="E317" s="11">
        <v>4346.5818304535514</v>
      </c>
      <c r="F317" s="7">
        <v>245.42148150492417</v>
      </c>
      <c r="G317" s="8">
        <v>0.27902568710645193</v>
      </c>
      <c r="H317" s="8">
        <v>0.28494027944312333</v>
      </c>
    </row>
    <row r="318" spans="1:8" x14ac:dyDescent="0.15">
      <c r="A318" s="3">
        <v>2018</v>
      </c>
      <c r="B318" s="3" t="s">
        <v>39</v>
      </c>
      <c r="C318" s="25" t="s">
        <v>6</v>
      </c>
      <c r="D318" s="11">
        <v>2569.8691318749998</v>
      </c>
      <c r="E318" s="11">
        <v>969.33687240379356</v>
      </c>
      <c r="F318" s="7">
        <v>377.19308753148709</v>
      </c>
      <c r="G318" s="8">
        <v>4.0487401768583932E-2</v>
      </c>
      <c r="H318" s="8">
        <v>6.354490265479236E-2</v>
      </c>
    </row>
    <row r="319" spans="1:8" x14ac:dyDescent="0.15">
      <c r="A319" s="3">
        <v>2018</v>
      </c>
      <c r="B319" s="3" t="s">
        <v>39</v>
      </c>
      <c r="C319" s="25" t="s">
        <v>7</v>
      </c>
      <c r="D319" s="11">
        <v>13419.814441999997</v>
      </c>
      <c r="E319" s="11">
        <v>2923.8650688131252</v>
      </c>
      <c r="F319" s="7">
        <v>217.87671367960974</v>
      </c>
      <c r="G319" s="8">
        <v>0.21142454774600833</v>
      </c>
      <c r="H319" s="8">
        <v>0.19167404693141712</v>
      </c>
    </row>
    <row r="320" spans="1:8" x14ac:dyDescent="0.15">
      <c r="A320" s="3">
        <v>2018</v>
      </c>
      <c r="B320" s="3" t="s">
        <v>39</v>
      </c>
      <c r="C320" s="25" t="s">
        <v>8</v>
      </c>
      <c r="D320" s="11">
        <v>422.28153000000003</v>
      </c>
      <c r="E320" s="11">
        <v>105.69307683066</v>
      </c>
      <c r="F320" s="7">
        <v>250.2905510232948</v>
      </c>
      <c r="G320" s="8">
        <v>6.652899851008422E-3</v>
      </c>
      <c r="H320" s="8">
        <v>6.9287122668041986E-3</v>
      </c>
    </row>
    <row r="321" spans="1:8" x14ac:dyDescent="0.15">
      <c r="A321" s="3">
        <v>2018</v>
      </c>
      <c r="B321" s="3" t="s">
        <v>39</v>
      </c>
      <c r="C321" s="25" t="s">
        <v>9</v>
      </c>
      <c r="D321" s="11">
        <v>2.519841</v>
      </c>
      <c r="E321" s="11">
        <v>0.17708834887</v>
      </c>
      <c r="F321" s="7">
        <v>70.277588494670894</v>
      </c>
      <c r="G321" s="8">
        <v>3.9699225806690885E-5</v>
      </c>
      <c r="H321" s="8">
        <v>1.1609031091880725E-5</v>
      </c>
    </row>
    <row r="322" spans="1:8" x14ac:dyDescent="0.15">
      <c r="A322" s="3">
        <v>2018</v>
      </c>
      <c r="B322" s="3" t="s">
        <v>39</v>
      </c>
      <c r="C322" s="25" t="s">
        <v>71</v>
      </c>
      <c r="D322" s="11">
        <v>490.52513937962971</v>
      </c>
      <c r="E322" s="11">
        <v>115.18550518526509</v>
      </c>
      <c r="F322" s="7">
        <v>234.82079905413397</v>
      </c>
      <c r="G322" s="8">
        <v>7.7280543780700603E-3</v>
      </c>
      <c r="H322" s="8">
        <v>7.5509886424620712E-3</v>
      </c>
    </row>
    <row r="323" spans="1:8" x14ac:dyDescent="0.15">
      <c r="A323" s="3">
        <v>2018</v>
      </c>
      <c r="B323" s="3" t="s">
        <v>39</v>
      </c>
      <c r="C323" s="25" t="s">
        <v>11</v>
      </c>
      <c r="D323" s="11">
        <v>7322.3344727023823</v>
      </c>
      <c r="E323" s="11">
        <v>2525.1384256603633</v>
      </c>
      <c r="F323" s="7">
        <v>344.85428589394047</v>
      </c>
      <c r="G323" s="8">
        <v>0.11536085398401277</v>
      </c>
      <c r="H323" s="8">
        <v>0.16553551197382005</v>
      </c>
    </row>
    <row r="324" spans="1:8" x14ac:dyDescent="0.15">
      <c r="A324" s="3">
        <v>2018</v>
      </c>
      <c r="B324" s="3" t="s">
        <v>39</v>
      </c>
      <c r="C324" s="25" t="s">
        <v>12</v>
      </c>
      <c r="D324" s="11">
        <v>4682.7391719999987</v>
      </c>
      <c r="E324" s="11">
        <v>1691.4026853121377</v>
      </c>
      <c r="F324" s="7">
        <v>361.19942264256827</v>
      </c>
      <c r="G324" s="8">
        <v>7.3774940475635029E-2</v>
      </c>
      <c r="H324" s="8">
        <v>0.11087994488611755</v>
      </c>
    </row>
    <row r="325" spans="1:8" x14ac:dyDescent="0.15">
      <c r="A325" s="3">
        <v>2018</v>
      </c>
      <c r="B325" s="3" t="s">
        <v>39</v>
      </c>
      <c r="C325" s="25" t="s">
        <v>72</v>
      </c>
      <c r="D325" s="11">
        <v>2449.8552612054805</v>
      </c>
      <c r="E325" s="11">
        <v>759.61722615920883</v>
      </c>
      <c r="F325" s="7">
        <v>310.06616520905408</v>
      </c>
      <c r="G325" s="8">
        <v>3.8596624631596223E-2</v>
      </c>
      <c r="H325" s="8">
        <v>4.9796726056122544E-2</v>
      </c>
    </row>
    <row r="326" spans="1:8" x14ac:dyDescent="0.15">
      <c r="A326" s="3">
        <v>2018</v>
      </c>
      <c r="B326" s="3" t="s">
        <v>39</v>
      </c>
      <c r="C326" s="25" t="s">
        <v>14</v>
      </c>
      <c r="D326" s="11">
        <v>821.52352000000008</v>
      </c>
      <c r="E326" s="11">
        <v>235.72742242317003</v>
      </c>
      <c r="F326" s="7">
        <v>286.93934705992353</v>
      </c>
      <c r="G326" s="8">
        <v>1.2942819696158424E-2</v>
      </c>
      <c r="H326" s="8">
        <v>1.545311700956898E-2</v>
      </c>
    </row>
    <row r="327" spans="1:8" x14ac:dyDescent="0.15">
      <c r="A327" s="3">
        <v>2018</v>
      </c>
      <c r="B327" s="3" t="s">
        <v>39</v>
      </c>
      <c r="C327" s="25" t="s">
        <v>15</v>
      </c>
      <c r="D327" s="11">
        <v>694.28616000000011</v>
      </c>
      <c r="E327" s="11">
        <v>204.50486653037004</v>
      </c>
      <c r="F327" s="7">
        <v>294.55414541227498</v>
      </c>
      <c r="G327" s="8">
        <v>1.0938238976308554E-2</v>
      </c>
      <c r="H327" s="8">
        <v>1.3406321585474862E-2</v>
      </c>
    </row>
    <row r="328" spans="1:8" x14ac:dyDescent="0.15">
      <c r="A328" s="3">
        <v>2018</v>
      </c>
      <c r="B328" s="3" t="s">
        <v>39</v>
      </c>
      <c r="C328" s="25" t="s">
        <v>16</v>
      </c>
      <c r="D328" s="11">
        <v>101.20636</v>
      </c>
      <c r="E328" s="11">
        <v>21.549642892800001</v>
      </c>
      <c r="F328" s="7">
        <v>212.92775367872139</v>
      </c>
      <c r="G328" s="8">
        <v>1.594471293511475E-3</v>
      </c>
      <c r="H328" s="8">
        <v>1.4126873730416398E-3</v>
      </c>
    </row>
    <row r="329" spans="1:8" x14ac:dyDescent="0.15">
      <c r="A329" s="3">
        <v>2018</v>
      </c>
      <c r="B329" s="3" t="s">
        <v>39</v>
      </c>
      <c r="C329" s="25" t="s">
        <v>17</v>
      </c>
      <c r="D329" s="11">
        <v>2685.5865844883583</v>
      </c>
      <c r="E329" s="11">
        <v>713.92835537149665</v>
      </c>
      <c r="F329" s="7">
        <v>265.83702774472641</v>
      </c>
      <c r="G329" s="8">
        <v>4.2310490321025442E-2</v>
      </c>
      <c r="H329" s="8">
        <v>4.6801591001151541E-2</v>
      </c>
    </row>
    <row r="330" spans="1:8" x14ac:dyDescent="0.15">
      <c r="A330" s="3">
        <v>2018</v>
      </c>
      <c r="B330" s="3" t="s">
        <v>39</v>
      </c>
      <c r="C330" s="25" t="s">
        <v>18</v>
      </c>
      <c r="D330" s="11">
        <v>56.363180906250001</v>
      </c>
      <c r="E330" s="11">
        <v>11.651089064084163</v>
      </c>
      <c r="F330" s="7">
        <v>206.71454088908948</v>
      </c>
      <c r="G330" s="8">
        <v>8.879824742833326E-4</v>
      </c>
      <c r="H330" s="8">
        <v>7.6378743187964851E-4</v>
      </c>
    </row>
    <row r="331" spans="1:8" x14ac:dyDescent="0.15">
      <c r="A331" s="3">
        <v>2018</v>
      </c>
      <c r="B331" s="3" t="s">
        <v>39</v>
      </c>
      <c r="C331" s="25" t="s">
        <v>19</v>
      </c>
      <c r="D331" s="11">
        <v>366.09160965085425</v>
      </c>
      <c r="E331" s="11">
        <v>107.9329490546</v>
      </c>
      <c r="F331" s="7">
        <v>294.82497333805844</v>
      </c>
      <c r="G331" s="8">
        <v>5.7676470370409084E-3</v>
      </c>
      <c r="H331" s="8">
        <v>7.0755471458658807E-3</v>
      </c>
    </row>
    <row r="332" spans="1:8" x14ac:dyDescent="0.15">
      <c r="A332" s="3">
        <v>2018</v>
      </c>
      <c r="B332" s="3" t="s">
        <v>39</v>
      </c>
      <c r="C332" s="25" t="s">
        <v>20</v>
      </c>
      <c r="D332" s="11">
        <v>40.40000000000002</v>
      </c>
      <c r="E332" s="11">
        <v>16.769935</v>
      </c>
      <c r="F332" s="7">
        <v>415.09740099009878</v>
      </c>
      <c r="G332" s="8">
        <v>6.3648806515582241E-4</v>
      </c>
      <c r="H332" s="8">
        <v>1.0993535038645301E-3</v>
      </c>
    </row>
    <row r="333" spans="1:8" x14ac:dyDescent="0.15">
      <c r="A333" s="3">
        <v>2018</v>
      </c>
      <c r="B333" s="3" t="s">
        <v>39</v>
      </c>
      <c r="C333" s="25" t="s">
        <v>21</v>
      </c>
      <c r="D333" s="11">
        <v>800.37842999999998</v>
      </c>
      <c r="E333" s="11">
        <v>211.70835201360609</v>
      </c>
      <c r="F333" s="7">
        <v>264.51031671806305</v>
      </c>
      <c r="G333" s="8">
        <v>1.2609686096612737E-2</v>
      </c>
      <c r="H333" s="8">
        <v>1.3878546254564684E-2</v>
      </c>
    </row>
    <row r="334" spans="1:8" x14ac:dyDescent="0.15">
      <c r="A334" s="3">
        <v>2018</v>
      </c>
      <c r="B334" s="3" t="s">
        <v>39</v>
      </c>
      <c r="C334" s="25" t="s">
        <v>22</v>
      </c>
      <c r="D334" s="11">
        <v>1.7999999999999999E-2</v>
      </c>
      <c r="E334" s="11">
        <v>2.8799999999999995E-4</v>
      </c>
      <c r="F334" s="7">
        <v>16</v>
      </c>
      <c r="G334" s="8">
        <v>2.8358379140605933E-7</v>
      </c>
      <c r="H334" s="8">
        <v>1.8879847126001658E-8</v>
      </c>
    </row>
    <row r="335" spans="1:8" x14ac:dyDescent="0.15">
      <c r="A335" s="3">
        <v>2018</v>
      </c>
      <c r="B335" s="3" t="s">
        <v>39</v>
      </c>
      <c r="C335" s="25" t="s">
        <v>23</v>
      </c>
      <c r="D335" s="11">
        <v>394.07161888701609</v>
      </c>
      <c r="E335" s="11">
        <v>130.58598011781416</v>
      </c>
      <c r="F335" s="7">
        <v>331.37626223027837</v>
      </c>
      <c r="G335" s="8">
        <v>6.2084624316390931E-3</v>
      </c>
      <c r="H335" s="8">
        <v>8.5605671577202221E-3</v>
      </c>
    </row>
    <row r="336" spans="1:8" x14ac:dyDescent="0.15">
      <c r="A336" s="3">
        <v>2018</v>
      </c>
      <c r="B336" s="3" t="s">
        <v>39</v>
      </c>
      <c r="C336" s="25" t="s">
        <v>24</v>
      </c>
      <c r="D336" s="11">
        <v>0</v>
      </c>
      <c r="E336" s="11">
        <v>0</v>
      </c>
      <c r="F336" s="7"/>
      <c r="G336" s="8">
        <v>0</v>
      </c>
      <c r="H336" s="8">
        <v>0</v>
      </c>
    </row>
    <row r="337" spans="1:8" x14ac:dyDescent="0.15">
      <c r="A337" s="3">
        <v>2018</v>
      </c>
      <c r="B337" s="3" t="s">
        <v>39</v>
      </c>
      <c r="C337" s="25" t="s">
        <v>25</v>
      </c>
      <c r="D337" s="11">
        <v>90.595148654484589</v>
      </c>
      <c r="E337" s="11">
        <v>14.855345269337956</v>
      </c>
      <c r="F337" s="7">
        <v>163.97506367580309</v>
      </c>
      <c r="G337" s="8">
        <v>1.4272953188019053E-3</v>
      </c>
      <c r="H337" s="8">
        <v>9.7384252669816874E-4</v>
      </c>
    </row>
    <row r="338" spans="1:8" x14ac:dyDescent="0.15">
      <c r="A338" s="3">
        <v>2018</v>
      </c>
      <c r="B338" s="3" t="s">
        <v>39</v>
      </c>
      <c r="C338" s="25" t="s">
        <v>26</v>
      </c>
      <c r="D338" s="11">
        <v>4124.4403156068402</v>
      </c>
      <c r="E338" s="11">
        <v>1498.8668344079395</v>
      </c>
      <c r="F338" s="7">
        <v>363.41096481290867</v>
      </c>
      <c r="G338" s="8">
        <v>6.4979134562655097E-2</v>
      </c>
      <c r="H338" s="8">
        <v>9.8258252416166467E-2</v>
      </c>
    </row>
    <row r="339" spans="1:8" x14ac:dyDescent="0.15">
      <c r="A339" s="3">
        <v>2018</v>
      </c>
      <c r="B339" s="3" t="s">
        <v>39</v>
      </c>
      <c r="C339" s="25" t="s">
        <v>27</v>
      </c>
      <c r="D339" s="11">
        <v>261.21977540633873</v>
      </c>
      <c r="E339" s="11">
        <v>33.330306416383664</v>
      </c>
      <c r="F339" s="7">
        <v>127.59488198983756</v>
      </c>
      <c r="G339" s="8">
        <v>4.1154274611093795E-3</v>
      </c>
      <c r="H339" s="8">
        <v>2.1849690618198467E-3</v>
      </c>
    </row>
    <row r="340" spans="1:8" x14ac:dyDescent="0.15">
      <c r="A340" s="3">
        <v>2019</v>
      </c>
      <c r="B340" s="3" t="s">
        <v>40</v>
      </c>
      <c r="C340" s="3" t="s">
        <v>0</v>
      </c>
      <c r="D340" s="6">
        <v>60083.443450800012</v>
      </c>
      <c r="E340" s="6">
        <v>14232.032659607543</v>
      </c>
      <c r="F340" s="6">
        <v>236.87112192998057</v>
      </c>
      <c r="G340" s="12">
        <v>1</v>
      </c>
      <c r="H340" s="12">
        <v>1</v>
      </c>
    </row>
    <row r="341" spans="1:8" x14ac:dyDescent="0.15">
      <c r="A341" s="3">
        <v>2019</v>
      </c>
      <c r="B341" s="3" t="s">
        <v>40</v>
      </c>
      <c r="C341" s="25" t="s">
        <v>70</v>
      </c>
      <c r="D341" s="9">
        <v>818.41852000000006</v>
      </c>
      <c r="E341" s="9">
        <v>232.76746963468</v>
      </c>
      <c r="F341" s="7">
        <v>284.41129317880046</v>
      </c>
      <c r="G341" s="8">
        <v>1.3621365104850741E-2</v>
      </c>
      <c r="H341" s="8">
        <v>1.6355180964087158E-2</v>
      </c>
    </row>
    <row r="342" spans="1:8" x14ac:dyDescent="0.15">
      <c r="A342" s="3">
        <v>2019</v>
      </c>
      <c r="B342" s="3" t="s">
        <v>40</v>
      </c>
      <c r="C342" s="25" t="s">
        <v>2</v>
      </c>
      <c r="D342" s="9">
        <v>134.88641000000001</v>
      </c>
      <c r="E342" s="9">
        <v>43.294224046570001</v>
      </c>
      <c r="F342" s="7">
        <v>320.9680207707359</v>
      </c>
      <c r="G342" s="8">
        <v>2.2449846788567176E-3</v>
      </c>
      <c r="H342" s="8">
        <v>3.0420267492390555E-3</v>
      </c>
    </row>
    <row r="343" spans="1:8" x14ac:dyDescent="0.15">
      <c r="A343" s="3">
        <v>2019</v>
      </c>
      <c r="B343" s="3" t="s">
        <v>40</v>
      </c>
      <c r="C343" s="25" t="s">
        <v>3</v>
      </c>
      <c r="D343" s="9">
        <v>24299.987706531578</v>
      </c>
      <c r="E343" s="9">
        <v>4329.2084963542102</v>
      </c>
      <c r="F343" s="7">
        <v>178.15681837528524</v>
      </c>
      <c r="G343" s="8">
        <v>0.40443733432871387</v>
      </c>
      <c r="H343" s="8">
        <v>0.30418764486404648</v>
      </c>
    </row>
    <row r="344" spans="1:8" x14ac:dyDescent="0.15">
      <c r="A344" s="3">
        <v>2019</v>
      </c>
      <c r="B344" s="3" t="s">
        <v>40</v>
      </c>
      <c r="C344" s="25" t="s">
        <v>4</v>
      </c>
      <c r="D344" s="9">
        <v>23896.274516531579</v>
      </c>
      <c r="E344" s="9">
        <v>4199.3636933335993</v>
      </c>
      <c r="F344" s="7">
        <v>175.7329867644622</v>
      </c>
      <c r="G344" s="8">
        <v>0.39771812572791881</v>
      </c>
      <c r="H344" s="8">
        <v>0.29506422545333022</v>
      </c>
    </row>
    <row r="345" spans="1:8" x14ac:dyDescent="0.15">
      <c r="A345" s="3">
        <v>2019</v>
      </c>
      <c r="B345" s="3" t="s">
        <v>40</v>
      </c>
      <c r="C345" s="25" t="s">
        <v>5</v>
      </c>
      <c r="D345" s="9">
        <v>15855.110586631579</v>
      </c>
      <c r="E345" s="9">
        <v>3812.4582963547732</v>
      </c>
      <c r="F345" s="7">
        <v>240.45611511340022</v>
      </c>
      <c r="G345" s="8">
        <v>0.2638848520660223</v>
      </c>
      <c r="H345" s="8">
        <v>0.26787869221063915</v>
      </c>
    </row>
    <row r="346" spans="1:8" x14ac:dyDescent="0.15">
      <c r="A346" s="3">
        <v>2019</v>
      </c>
      <c r="B346" s="3" t="s">
        <v>40</v>
      </c>
      <c r="C346" s="25" t="s">
        <v>6</v>
      </c>
      <c r="D346" s="9">
        <v>2795.2750160000001</v>
      </c>
      <c r="E346" s="9">
        <v>1091.02455340444</v>
      </c>
      <c r="F346" s="7">
        <v>390.3102725704897</v>
      </c>
      <c r="G346" s="8">
        <v>4.652321597194977E-2</v>
      </c>
      <c r="H346" s="8">
        <v>7.665978426967196E-2</v>
      </c>
    </row>
    <row r="347" spans="1:8" x14ac:dyDescent="0.15">
      <c r="A347" s="3">
        <v>2019</v>
      </c>
      <c r="B347" s="3" t="s">
        <v>40</v>
      </c>
      <c r="C347" s="25" t="s">
        <v>7</v>
      </c>
      <c r="D347" s="9">
        <v>11390.694860000001</v>
      </c>
      <c r="E347" s="9">
        <v>2292.2685723963787</v>
      </c>
      <c r="F347" s="7">
        <v>201.240451137533</v>
      </c>
      <c r="G347" s="8">
        <v>0.18958125909223889</v>
      </c>
      <c r="H347" s="8">
        <v>0.16106403261019422</v>
      </c>
    </row>
    <row r="348" spans="1:8" x14ac:dyDescent="0.15">
      <c r="A348" s="3">
        <v>2019</v>
      </c>
      <c r="B348" s="3" t="s">
        <v>40</v>
      </c>
      <c r="C348" s="25" t="s">
        <v>8</v>
      </c>
      <c r="D348" s="9">
        <v>416.67407499999996</v>
      </c>
      <c r="E348" s="9">
        <v>92.351462122059999</v>
      </c>
      <c r="F348" s="7">
        <v>221.63956834141891</v>
      </c>
      <c r="G348" s="8">
        <v>6.9349233510758767E-3</v>
      </c>
      <c r="H348" s="8">
        <v>6.4889861013434922E-3</v>
      </c>
    </row>
    <row r="349" spans="1:8" x14ac:dyDescent="0.15">
      <c r="A349" s="3">
        <v>2019</v>
      </c>
      <c r="B349" s="3" t="s">
        <v>40</v>
      </c>
      <c r="C349" s="25" t="s">
        <v>9</v>
      </c>
      <c r="D349" s="9">
        <v>1.8112409999999999</v>
      </c>
      <c r="E349" s="9">
        <v>5.8531596400000004E-2</v>
      </c>
      <c r="F349" s="7">
        <v>32.315741748337196</v>
      </c>
      <c r="G349" s="8">
        <v>3.0145426027107693E-5</v>
      </c>
      <c r="H349" s="8">
        <v>4.1126659697824248E-6</v>
      </c>
    </row>
    <row r="350" spans="1:8" x14ac:dyDescent="0.15">
      <c r="A350" s="3">
        <v>2019</v>
      </c>
      <c r="B350" s="3" t="s">
        <v>40</v>
      </c>
      <c r="C350" s="25" t="s">
        <v>71</v>
      </c>
      <c r="D350" s="9">
        <v>525.49715194308203</v>
      </c>
      <c r="E350" s="9">
        <v>99.260146210342199</v>
      </c>
      <c r="F350" s="7">
        <v>188.88807644973369</v>
      </c>
      <c r="G350" s="8">
        <v>8.7461224217848157E-3</v>
      </c>
      <c r="H350" s="8">
        <v>6.9744181020646532E-3</v>
      </c>
    </row>
    <row r="351" spans="1:8" x14ac:dyDescent="0.15">
      <c r="A351" s="3">
        <v>2019</v>
      </c>
      <c r="B351" s="3" t="s">
        <v>40</v>
      </c>
      <c r="C351" s="25" t="s">
        <v>11</v>
      </c>
      <c r="D351" s="9">
        <v>6705.8203469999999</v>
      </c>
      <c r="E351" s="9">
        <v>2221.3136890650139</v>
      </c>
      <c r="F351" s="7">
        <v>331.25159549774827</v>
      </c>
      <c r="G351" s="8">
        <v>0.1116084558717267</v>
      </c>
      <c r="H351" s="8">
        <v>0.15607845640836718</v>
      </c>
    </row>
    <row r="352" spans="1:8" x14ac:dyDescent="0.15">
      <c r="A352" s="3">
        <v>2019</v>
      </c>
      <c r="B352" s="3" t="s">
        <v>40</v>
      </c>
      <c r="C352" s="25" t="s">
        <v>12</v>
      </c>
      <c r="D352" s="9">
        <v>4197.0487869999997</v>
      </c>
      <c r="E352" s="9">
        <v>1510.540439013874</v>
      </c>
      <c r="F352" s="7">
        <v>359.90538010724202</v>
      </c>
      <c r="G352" s="8">
        <v>6.9853665934390047E-2</v>
      </c>
      <c r="H352" s="8">
        <v>0.10613666193311898</v>
      </c>
    </row>
    <row r="353" spans="1:8" x14ac:dyDescent="0.15">
      <c r="A353" s="3">
        <v>2019</v>
      </c>
      <c r="B353" s="3" t="s">
        <v>40</v>
      </c>
      <c r="C353" s="25" t="s">
        <v>72</v>
      </c>
      <c r="D353" s="9">
        <v>2552.3691129188355</v>
      </c>
      <c r="E353" s="9">
        <v>779.39507380463158</v>
      </c>
      <c r="F353" s="7">
        <v>305.36142670733534</v>
      </c>
      <c r="G353" s="8">
        <v>4.2480406686558683E-2</v>
      </c>
      <c r="H353" s="8">
        <v>5.4763440503945826E-2</v>
      </c>
    </row>
    <row r="354" spans="1:8" x14ac:dyDescent="0.15">
      <c r="A354" s="3">
        <v>2019</v>
      </c>
      <c r="B354" s="3" t="s">
        <v>40</v>
      </c>
      <c r="C354" s="25" t="s">
        <v>14</v>
      </c>
      <c r="D354" s="9">
        <v>581.08150000000001</v>
      </c>
      <c r="E354" s="9">
        <v>161.76166219590002</v>
      </c>
      <c r="F354" s="7">
        <v>278.38033424898231</v>
      </c>
      <c r="G354" s="8">
        <v>9.6712416370713667E-3</v>
      </c>
      <c r="H354" s="8">
        <v>1.1366026629140737E-2</v>
      </c>
    </row>
    <row r="355" spans="1:8" x14ac:dyDescent="0.15">
      <c r="A355" s="3">
        <v>2019</v>
      </c>
      <c r="B355" s="3" t="s">
        <v>40</v>
      </c>
      <c r="C355" s="25" t="s">
        <v>15</v>
      </c>
      <c r="D355" s="9">
        <v>474.34070000000003</v>
      </c>
      <c r="E355" s="9">
        <v>143.42756805190001</v>
      </c>
      <c r="F355" s="7">
        <v>302.37246783145531</v>
      </c>
      <c r="G355" s="8">
        <v>7.8946989845616808E-3</v>
      </c>
      <c r="H355" s="8">
        <v>1.0077799249222291E-2</v>
      </c>
    </row>
    <row r="356" spans="1:8" x14ac:dyDescent="0.15">
      <c r="A356" s="3">
        <v>2019</v>
      </c>
      <c r="B356" s="3" t="s">
        <v>40</v>
      </c>
      <c r="C356" s="25" t="s">
        <v>16</v>
      </c>
      <c r="D356" s="9">
        <v>74.859399999999994</v>
      </c>
      <c r="E356" s="9">
        <v>10.104637316</v>
      </c>
      <c r="F356" s="7">
        <v>134.98154294584248</v>
      </c>
      <c r="G356" s="8">
        <v>1.2459239301305931E-3</v>
      </c>
      <c r="H356" s="8">
        <v>7.0999256098381116E-4</v>
      </c>
    </row>
    <row r="357" spans="1:8" x14ac:dyDescent="0.15">
      <c r="A357" s="3">
        <v>2019</v>
      </c>
      <c r="B357" s="3" t="s">
        <v>40</v>
      </c>
      <c r="C357" s="25" t="s">
        <v>17</v>
      </c>
      <c r="D357" s="9">
        <v>2586.5567004672857</v>
      </c>
      <c r="E357" s="9">
        <v>626.05413328586269</v>
      </c>
      <c r="F357" s="7">
        <v>242.0415269353114</v>
      </c>
      <c r="G357" s="8">
        <v>4.3049408487802733E-2</v>
      </c>
      <c r="H357" s="8">
        <v>4.3989087733243476E-2</v>
      </c>
    </row>
    <row r="358" spans="1:8" x14ac:dyDescent="0.15">
      <c r="A358" s="3">
        <v>2019</v>
      </c>
      <c r="B358" s="3" t="s">
        <v>40</v>
      </c>
      <c r="C358" s="25" t="s">
        <v>18</v>
      </c>
      <c r="D358" s="9">
        <v>53.291412000000001</v>
      </c>
      <c r="E358" s="9">
        <v>11.561594544969999</v>
      </c>
      <c r="F358" s="7">
        <v>216.9504261769232</v>
      </c>
      <c r="G358" s="8">
        <v>8.869566878875419E-4</v>
      </c>
      <c r="H358" s="8">
        <v>8.1236425052504178E-4</v>
      </c>
    </row>
    <row r="359" spans="1:8" x14ac:dyDescent="0.15">
      <c r="A359" s="3">
        <v>2019</v>
      </c>
      <c r="B359" s="3" t="s">
        <v>40</v>
      </c>
      <c r="C359" s="25" t="s">
        <v>19</v>
      </c>
      <c r="D359" s="9">
        <v>387.70393582320412</v>
      </c>
      <c r="E359" s="9">
        <v>128.57053696728036</v>
      </c>
      <c r="F359" s="7">
        <v>331.6204069331643</v>
      </c>
      <c r="G359" s="8">
        <v>6.4527582567846624E-3</v>
      </c>
      <c r="H359" s="8">
        <v>9.0338843398091086E-3</v>
      </c>
    </row>
    <row r="360" spans="1:8" x14ac:dyDescent="0.15">
      <c r="A360" s="3">
        <v>2019</v>
      </c>
      <c r="B360" s="3" t="s">
        <v>40</v>
      </c>
      <c r="C360" s="25" t="s">
        <v>20</v>
      </c>
      <c r="D360" s="9">
        <v>47.836396000000001</v>
      </c>
      <c r="E360" s="9">
        <v>18.149185870322999</v>
      </c>
      <c r="F360" s="7">
        <v>379.40119632597322</v>
      </c>
      <c r="G360" s="8">
        <v>7.9616601933228681E-4</v>
      </c>
      <c r="H360" s="8">
        <v>1.2752349790366119E-3</v>
      </c>
    </row>
    <row r="361" spans="1:8" x14ac:dyDescent="0.15">
      <c r="A361" s="3">
        <v>2019</v>
      </c>
      <c r="B361" s="3" t="s">
        <v>40</v>
      </c>
      <c r="C361" s="25" t="s">
        <v>21</v>
      </c>
      <c r="D361" s="9">
        <v>734.05501000000004</v>
      </c>
      <c r="E361" s="9">
        <v>205.49976338326999</v>
      </c>
      <c r="F361" s="7">
        <v>279.95144857504619</v>
      </c>
      <c r="G361" s="8">
        <v>1.2217259328704905E-2</v>
      </c>
      <c r="H361" s="8">
        <v>1.4439241976060556E-2</v>
      </c>
    </row>
    <row r="362" spans="1:8" x14ac:dyDescent="0.15">
      <c r="A362" s="3">
        <v>2019</v>
      </c>
      <c r="B362" s="3" t="s">
        <v>40</v>
      </c>
      <c r="C362" s="25" t="s">
        <v>22</v>
      </c>
      <c r="D362" s="9">
        <v>4.2999999999999997E-2</v>
      </c>
      <c r="E362" s="9">
        <v>6.8800000000000003E-4</v>
      </c>
      <c r="F362" s="7">
        <v>16</v>
      </c>
      <c r="G362" s="8">
        <v>7.1567136519415729E-7</v>
      </c>
      <c r="H362" s="8">
        <v>4.8341654102062189E-8</v>
      </c>
    </row>
    <row r="363" spans="1:8" x14ac:dyDescent="0.15">
      <c r="A363" s="3">
        <v>2019</v>
      </c>
      <c r="B363" s="3" t="s">
        <v>40</v>
      </c>
      <c r="C363" s="25" t="s">
        <v>23</v>
      </c>
      <c r="D363" s="9">
        <v>337.68723362823738</v>
      </c>
      <c r="E363" s="9">
        <v>115.81421348475672</v>
      </c>
      <c r="F363" s="7">
        <v>342.96296084517525</v>
      </c>
      <c r="G363" s="8">
        <v>5.6203042674269543E-3</v>
      </c>
      <c r="H363" s="8">
        <v>8.1375736168350227E-3</v>
      </c>
    </row>
    <row r="364" spans="1:8" x14ac:dyDescent="0.15">
      <c r="A364" s="3">
        <v>2019</v>
      </c>
      <c r="B364" s="3" t="s">
        <v>40</v>
      </c>
      <c r="C364" s="25" t="s">
        <v>24</v>
      </c>
      <c r="D364" s="9">
        <v>4.3170000000000002</v>
      </c>
      <c r="E364" s="9">
        <v>0.88621259000000041</v>
      </c>
      <c r="F364" s="7">
        <v>205.28436182534176</v>
      </c>
      <c r="G364" s="8">
        <v>7.1850076361469243E-5</v>
      </c>
      <c r="H364" s="8">
        <v>6.226886989341958E-5</v>
      </c>
    </row>
    <row r="365" spans="1:8" x14ac:dyDescent="0.15">
      <c r="A365" s="3">
        <v>2019</v>
      </c>
      <c r="B365" s="3" t="s">
        <v>40</v>
      </c>
      <c r="C365" s="25" t="s">
        <v>25</v>
      </c>
      <c r="D365" s="9">
        <v>90.497492441507248</v>
      </c>
      <c r="E365" s="9">
        <v>14.379047634911768</v>
      </c>
      <c r="F365" s="7">
        <v>158.88890671977035</v>
      </c>
      <c r="G365" s="8">
        <v>1.5061968363316613E-3</v>
      </c>
      <c r="H365" s="8">
        <v>1.0103298649476453E-3</v>
      </c>
    </row>
    <row r="366" spans="1:8" x14ac:dyDescent="0.15">
      <c r="A366" s="3">
        <v>2019</v>
      </c>
      <c r="B366" s="3" t="s">
        <v>40</v>
      </c>
      <c r="C366" s="25" t="s">
        <v>26</v>
      </c>
      <c r="D366" s="9">
        <v>3950.5250835005077</v>
      </c>
      <c r="E366" s="9">
        <v>1371.6337961974921</v>
      </c>
      <c r="F366" s="7">
        <v>347.20290776691019</v>
      </c>
      <c r="G366" s="8">
        <v>6.5750643714943505E-2</v>
      </c>
      <c r="H366" s="8">
        <v>9.6376521119880265E-2</v>
      </c>
    </row>
    <row r="367" spans="1:8" x14ac:dyDescent="0.15">
      <c r="A367" s="3">
        <v>2019</v>
      </c>
      <c r="B367" s="3" t="s">
        <v>40</v>
      </c>
      <c r="C367" s="25" t="s">
        <v>27</v>
      </c>
      <c r="D367" s="9">
        <v>134.15994591418962</v>
      </c>
      <c r="E367" s="9">
        <v>10.908660310666207</v>
      </c>
      <c r="F367" s="7">
        <v>81.310857993663191</v>
      </c>
      <c r="G367" s="8">
        <v>2.2328937592274978E-3</v>
      </c>
      <c r="H367" s="8">
        <v>7.6648645851034886E-4</v>
      </c>
    </row>
    <row r="368" spans="1:8" x14ac:dyDescent="0.15">
      <c r="A368" s="3">
        <v>2019</v>
      </c>
      <c r="B368" s="3" t="s">
        <v>41</v>
      </c>
      <c r="C368" s="3" t="s">
        <v>0</v>
      </c>
      <c r="D368" s="6">
        <v>58124.312207217095</v>
      </c>
      <c r="E368" s="6">
        <v>14014.645547922206</v>
      </c>
      <c r="F368" s="6">
        <v>241.11503458241449</v>
      </c>
      <c r="G368" s="12">
        <v>1</v>
      </c>
      <c r="H368" s="12">
        <v>1</v>
      </c>
    </row>
    <row r="369" spans="1:8" x14ac:dyDescent="0.15">
      <c r="A369" s="3">
        <v>2019</v>
      </c>
      <c r="B369" s="3" t="s">
        <v>41</v>
      </c>
      <c r="C369" s="25" t="s">
        <v>70</v>
      </c>
      <c r="D369" s="9">
        <v>661.33589000000006</v>
      </c>
      <c r="E369" s="9">
        <v>208.96408571630997</v>
      </c>
      <c r="F369" s="7">
        <v>315.97269840641792</v>
      </c>
      <c r="G369" s="8">
        <v>1.1377956398731962E-2</v>
      </c>
      <c r="H369" s="8">
        <v>1.4910408187047636E-2</v>
      </c>
    </row>
    <row r="370" spans="1:8" x14ac:dyDescent="0.15">
      <c r="A370" s="3">
        <v>2019</v>
      </c>
      <c r="B370" s="3" t="s">
        <v>41</v>
      </c>
      <c r="C370" s="25" t="s">
        <v>2</v>
      </c>
      <c r="D370" s="9">
        <v>109.78640000000001</v>
      </c>
      <c r="E370" s="9">
        <v>41.238957572300002</v>
      </c>
      <c r="F370" s="7">
        <v>375.62901754953253</v>
      </c>
      <c r="G370" s="8">
        <v>1.8888206299732906E-3</v>
      </c>
      <c r="H370" s="8">
        <v>2.942561581831375E-3</v>
      </c>
    </row>
    <row r="371" spans="1:8" x14ac:dyDescent="0.15">
      <c r="A371" s="3">
        <v>2019</v>
      </c>
      <c r="B371" s="3" t="s">
        <v>41</v>
      </c>
      <c r="C371" s="25" t="s">
        <v>3</v>
      </c>
      <c r="D371" s="9">
        <v>20927.945455859939</v>
      </c>
      <c r="E371" s="9">
        <v>3411.9444242263153</v>
      </c>
      <c r="F371" s="7">
        <v>163.03293753429352</v>
      </c>
      <c r="G371" s="8">
        <v>0.36005493503734548</v>
      </c>
      <c r="H371" s="8">
        <v>0.2434556345045891</v>
      </c>
    </row>
    <row r="372" spans="1:8" x14ac:dyDescent="0.15">
      <c r="A372" s="3">
        <v>2019</v>
      </c>
      <c r="B372" s="3" t="s">
        <v>41</v>
      </c>
      <c r="C372" s="25" t="s">
        <v>4</v>
      </c>
      <c r="D372" s="9">
        <v>20220.665025859944</v>
      </c>
      <c r="E372" s="9">
        <v>3206.7036447098048</v>
      </c>
      <c r="F372" s="7">
        <v>158.58546890563656</v>
      </c>
      <c r="G372" s="8">
        <v>0.3478865255862626</v>
      </c>
      <c r="H372" s="8">
        <v>0.22881089883755404</v>
      </c>
    </row>
    <row r="373" spans="1:8" x14ac:dyDescent="0.15">
      <c r="A373" s="3">
        <v>2019</v>
      </c>
      <c r="B373" s="3" t="s">
        <v>41</v>
      </c>
      <c r="C373" s="25" t="s">
        <v>5</v>
      </c>
      <c r="D373" s="9">
        <v>16992.477037721979</v>
      </c>
      <c r="E373" s="9">
        <v>4321.4924074346636</v>
      </c>
      <c r="F373" s="7">
        <v>254.31797835249597</v>
      </c>
      <c r="G373" s="8">
        <v>0.29234715031366998</v>
      </c>
      <c r="H373" s="8">
        <v>0.30835545520274416</v>
      </c>
    </row>
    <row r="374" spans="1:8" x14ac:dyDescent="0.15">
      <c r="A374" s="3">
        <v>2019</v>
      </c>
      <c r="B374" s="3" t="s">
        <v>41</v>
      </c>
      <c r="C374" s="25" t="s">
        <v>6</v>
      </c>
      <c r="D374" s="9">
        <v>2931.3017309999996</v>
      </c>
      <c r="E374" s="9">
        <v>1192.9319967407341</v>
      </c>
      <c r="F374" s="7">
        <v>406.96322187677731</v>
      </c>
      <c r="G374" s="8">
        <v>5.043159427933893E-2</v>
      </c>
      <c r="H374" s="8">
        <v>8.5120383006589612E-2</v>
      </c>
    </row>
    <row r="375" spans="1:8" x14ac:dyDescent="0.15">
      <c r="A375" s="3">
        <v>2019</v>
      </c>
      <c r="B375" s="3" t="s">
        <v>41</v>
      </c>
      <c r="C375" s="25" t="s">
        <v>7</v>
      </c>
      <c r="D375" s="9">
        <v>12523.300777000002</v>
      </c>
      <c r="E375" s="9">
        <v>2669.9011005178972</v>
      </c>
      <c r="F375" s="7">
        <v>213.19467990590582</v>
      </c>
      <c r="G375" s="8">
        <v>0.21545718652727605</v>
      </c>
      <c r="H375" s="8">
        <v>0.19050792910804179</v>
      </c>
    </row>
    <row r="376" spans="1:8" x14ac:dyDescent="0.15">
      <c r="A376" s="3">
        <v>2019</v>
      </c>
      <c r="B376" s="3" t="s">
        <v>41</v>
      </c>
      <c r="C376" s="25" t="s">
        <v>8</v>
      </c>
      <c r="D376" s="9">
        <v>496.73769500000003</v>
      </c>
      <c r="E376" s="9">
        <v>113.86492467538999</v>
      </c>
      <c r="F376" s="7">
        <v>229.22545605360185</v>
      </c>
      <c r="G376" s="8">
        <v>8.5461259864735538E-3</v>
      </c>
      <c r="H376" s="8">
        <v>8.1247095608687342E-3</v>
      </c>
    </row>
    <row r="377" spans="1:8" x14ac:dyDescent="0.15">
      <c r="A377" s="3">
        <v>2019</v>
      </c>
      <c r="B377" s="3" t="s">
        <v>41</v>
      </c>
      <c r="C377" s="25" t="s">
        <v>9</v>
      </c>
      <c r="D377" s="9">
        <v>3.7332720000000004</v>
      </c>
      <c r="E377" s="9">
        <v>0.15311229904000001</v>
      </c>
      <c r="F377" s="7">
        <v>41.01289674044645</v>
      </c>
      <c r="G377" s="8">
        <v>6.4229095506380078E-5</v>
      </c>
      <c r="H377" s="8">
        <v>1.0925163859224413E-5</v>
      </c>
    </row>
    <row r="378" spans="1:8" x14ac:dyDescent="0.15">
      <c r="A378" s="3">
        <v>2019</v>
      </c>
      <c r="B378" s="3" t="s">
        <v>41</v>
      </c>
      <c r="C378" s="25" t="s">
        <v>71</v>
      </c>
      <c r="D378" s="9">
        <v>520.82134799286916</v>
      </c>
      <c r="E378" s="9">
        <v>94.189560752491118</v>
      </c>
      <c r="F378" s="7">
        <v>180.8481182952215</v>
      </c>
      <c r="G378" s="8">
        <v>8.9604733065245731E-3</v>
      </c>
      <c r="H378" s="8">
        <v>6.7207950732978434E-3</v>
      </c>
    </row>
    <row r="379" spans="1:8" x14ac:dyDescent="0.15">
      <c r="A379" s="3">
        <v>2019</v>
      </c>
      <c r="B379" s="3" t="s">
        <v>41</v>
      </c>
      <c r="C379" s="25" t="s">
        <v>11</v>
      </c>
      <c r="D379" s="9">
        <v>6932.4903130000002</v>
      </c>
      <c r="E379" s="9">
        <v>2444.706642638203</v>
      </c>
      <c r="F379" s="7">
        <v>352.64479750571314</v>
      </c>
      <c r="G379" s="8">
        <v>0.11927006186817668</v>
      </c>
      <c r="H379" s="8">
        <v>0.17443942012508851</v>
      </c>
    </row>
    <row r="380" spans="1:8" x14ac:dyDescent="0.15">
      <c r="A380" s="3">
        <v>2019</v>
      </c>
      <c r="B380" s="3" t="s">
        <v>41</v>
      </c>
      <c r="C380" s="25" t="s">
        <v>12</v>
      </c>
      <c r="D380" s="9">
        <v>4489.2306660000004</v>
      </c>
      <c r="E380" s="9">
        <v>1677.4938875088235</v>
      </c>
      <c r="F380" s="7">
        <v>373.67068264360455</v>
      </c>
      <c r="G380" s="8">
        <v>7.7234989895374417E-2</v>
      </c>
      <c r="H380" s="8">
        <v>0.11969577694796046</v>
      </c>
    </row>
    <row r="381" spans="1:8" x14ac:dyDescent="0.15">
      <c r="A381" s="3">
        <v>2019</v>
      </c>
      <c r="B381" s="3" t="s">
        <v>41</v>
      </c>
      <c r="C381" s="25" t="s">
        <v>72</v>
      </c>
      <c r="D381" s="9">
        <v>2559.6039858181543</v>
      </c>
      <c r="E381" s="9">
        <v>827.55167944434675</v>
      </c>
      <c r="F381" s="7">
        <v>323.31238895919569</v>
      </c>
      <c r="G381" s="8">
        <v>4.4036718691706722E-2</v>
      </c>
      <c r="H381" s="8">
        <v>5.9049062397945454E-2</v>
      </c>
    </row>
    <row r="382" spans="1:8" x14ac:dyDescent="0.15">
      <c r="A382" s="3">
        <v>2019</v>
      </c>
      <c r="B382" s="3" t="s">
        <v>41</v>
      </c>
      <c r="C382" s="25" t="s">
        <v>14</v>
      </c>
      <c r="D382" s="9">
        <v>821.36973199999989</v>
      </c>
      <c r="E382" s="9">
        <v>212.35513160277998</v>
      </c>
      <c r="F382" s="7">
        <v>258.53780986755424</v>
      </c>
      <c r="G382" s="8">
        <v>1.4131259378549916E-2</v>
      </c>
      <c r="H382" s="8">
        <v>1.5152372628807833E-2</v>
      </c>
    </row>
    <row r="383" spans="1:8" x14ac:dyDescent="0.15">
      <c r="A383" s="3">
        <v>2019</v>
      </c>
      <c r="B383" s="3" t="s">
        <v>41</v>
      </c>
      <c r="C383" s="25" t="s">
        <v>15</v>
      </c>
      <c r="D383" s="9">
        <v>693.66654999999992</v>
      </c>
      <c r="E383" s="9">
        <v>190.49305399935002</v>
      </c>
      <c r="F383" s="7">
        <v>274.61761562432275</v>
      </c>
      <c r="G383" s="8">
        <v>1.1934189389235813E-2</v>
      </c>
      <c r="H383" s="8">
        <v>1.3592427532182025E-2</v>
      </c>
    </row>
    <row r="384" spans="1:8" x14ac:dyDescent="0.15">
      <c r="A384" s="3">
        <v>2019</v>
      </c>
      <c r="B384" s="3" t="s">
        <v>41</v>
      </c>
      <c r="C384" s="25" t="s">
        <v>16</v>
      </c>
      <c r="D384" s="9">
        <v>87.511443</v>
      </c>
      <c r="E384" s="9">
        <v>11.430856997999999</v>
      </c>
      <c r="F384" s="7">
        <v>130.62128341318746</v>
      </c>
      <c r="G384" s="8">
        <v>1.5055910285530056E-3</v>
      </c>
      <c r="H384" s="8">
        <v>8.1563653956947374E-4</v>
      </c>
    </row>
    <row r="385" spans="1:8" x14ac:dyDescent="0.15">
      <c r="A385" s="3">
        <v>2019</v>
      </c>
      <c r="B385" s="3" t="s">
        <v>41</v>
      </c>
      <c r="C385" s="25" t="s">
        <v>17</v>
      </c>
      <c r="D385" s="9">
        <v>2419.5078224221302</v>
      </c>
      <c r="E385" s="9">
        <v>518.27636135522926</v>
      </c>
      <c r="F385" s="7">
        <v>214.20735099603488</v>
      </c>
      <c r="G385" s="8">
        <v>4.162643359626212E-2</v>
      </c>
      <c r="H385" s="8">
        <v>3.6981053825657993E-2</v>
      </c>
    </row>
    <row r="386" spans="1:8" x14ac:dyDescent="0.15">
      <c r="A386" s="3">
        <v>2019</v>
      </c>
      <c r="B386" s="3" t="s">
        <v>41</v>
      </c>
      <c r="C386" s="25" t="s">
        <v>18</v>
      </c>
      <c r="D386" s="9">
        <v>52.208452506225804</v>
      </c>
      <c r="E386" s="9">
        <v>12.260982148023544</v>
      </c>
      <c r="F386" s="7">
        <v>234.84668783395628</v>
      </c>
      <c r="G386" s="8">
        <v>8.9822056422963158E-4</v>
      </c>
      <c r="H386" s="8">
        <v>8.7486922920011648E-4</v>
      </c>
    </row>
    <row r="387" spans="1:8" x14ac:dyDescent="0.15">
      <c r="A387" s="3">
        <v>2019</v>
      </c>
      <c r="B387" s="3" t="s">
        <v>41</v>
      </c>
      <c r="C387" s="25" t="s">
        <v>19</v>
      </c>
      <c r="D387" s="9">
        <v>379.198026255743</v>
      </c>
      <c r="E387" s="9">
        <v>120.36863895516375</v>
      </c>
      <c r="F387" s="7">
        <v>317.42949757334276</v>
      </c>
      <c r="G387" s="8">
        <v>6.5239142082899222E-3</v>
      </c>
      <c r="H387" s="8">
        <v>8.5887751169710785E-3</v>
      </c>
    </row>
    <row r="388" spans="1:8" x14ac:dyDescent="0.15">
      <c r="A388" s="3">
        <v>2019</v>
      </c>
      <c r="B388" s="3" t="s">
        <v>41</v>
      </c>
      <c r="C388" s="25" t="s">
        <v>20</v>
      </c>
      <c r="D388" s="9">
        <v>60.901428000000003</v>
      </c>
      <c r="E388" s="9">
        <v>26.803030141494002</v>
      </c>
      <c r="F388" s="7">
        <v>440.10511775674621</v>
      </c>
      <c r="G388" s="8">
        <v>1.0477789015873823E-3</v>
      </c>
      <c r="H388" s="8">
        <v>1.9125014649741025E-3</v>
      </c>
    </row>
    <row r="389" spans="1:8" x14ac:dyDescent="0.15">
      <c r="A389" s="3">
        <v>2019</v>
      </c>
      <c r="B389" s="3" t="s">
        <v>41</v>
      </c>
      <c r="C389" s="25" t="s">
        <v>21</v>
      </c>
      <c r="D389" s="9">
        <v>718.68671000000006</v>
      </c>
      <c r="E389" s="9">
        <v>182.88508177879001</v>
      </c>
      <c r="F389" s="7">
        <v>254.47121706033769</v>
      </c>
      <c r="G389" s="8">
        <v>1.2364648848451461E-2</v>
      </c>
      <c r="H389" s="8">
        <v>1.3049568835217835E-2</v>
      </c>
    </row>
    <row r="390" spans="1:8" x14ac:dyDescent="0.15">
      <c r="A390" s="3">
        <v>2019</v>
      </c>
      <c r="B390" s="3" t="s">
        <v>41</v>
      </c>
      <c r="C390" s="25" t="s">
        <v>22</v>
      </c>
      <c r="D390" s="9">
        <v>2.5000000000000001E-2</v>
      </c>
      <c r="E390" s="9">
        <v>4.0000000000000002E-4</v>
      </c>
      <c r="F390" s="7">
        <v>16</v>
      </c>
      <c r="G390" s="8">
        <v>4.301126164017789E-7</v>
      </c>
      <c r="H390" s="8">
        <v>2.8541570932509494E-8</v>
      </c>
    </row>
    <row r="391" spans="1:8" x14ac:dyDescent="0.15">
      <c r="A391" s="3">
        <v>2019</v>
      </c>
      <c r="B391" s="3" t="s">
        <v>41</v>
      </c>
      <c r="C391" s="25" t="s">
        <v>23</v>
      </c>
      <c r="D391" s="9">
        <v>312.02413408315545</v>
      </c>
      <c r="E391" s="9">
        <v>106.634824585858</v>
      </c>
      <c r="F391" s="7">
        <v>341.75184845618219</v>
      </c>
      <c r="G391" s="8">
        <v>5.3682206676402182E-3</v>
      </c>
      <c r="H391" s="8">
        <v>7.608813524482433E-3</v>
      </c>
    </row>
    <row r="392" spans="1:8" x14ac:dyDescent="0.15">
      <c r="A392" s="3">
        <v>2019</v>
      </c>
      <c r="B392" s="3" t="s">
        <v>41</v>
      </c>
      <c r="C392" s="25" t="s">
        <v>24</v>
      </c>
      <c r="D392" s="9">
        <v>1.1148900000000008</v>
      </c>
      <c r="E392" s="9">
        <v>8.8377030069999973E-2</v>
      </c>
      <c r="F392" s="7">
        <v>79.269730708859086</v>
      </c>
      <c r="G392" s="8">
        <v>1.9181130196007185E-5</v>
      </c>
      <c r="H392" s="8">
        <v>6.3060481813685716E-6</v>
      </c>
    </row>
    <row r="393" spans="1:8" x14ac:dyDescent="0.15">
      <c r="A393" s="3">
        <v>2019</v>
      </c>
      <c r="B393" s="3" t="s">
        <v>41</v>
      </c>
      <c r="C393" s="25" t="s">
        <v>25</v>
      </c>
      <c r="D393" s="9">
        <v>73.001234049365863</v>
      </c>
      <c r="E393" s="9">
        <v>16.008462477993273</v>
      </c>
      <c r="F393" s="7">
        <v>219.29029949230471</v>
      </c>
      <c r="G393" s="8">
        <v>1.2559500711012551E-3</v>
      </c>
      <c r="H393" s="8">
        <v>1.1422666683401541E-3</v>
      </c>
    </row>
    <row r="394" spans="1:8" x14ac:dyDescent="0.15">
      <c r="A394" s="3">
        <v>2019</v>
      </c>
      <c r="B394" s="3" t="s">
        <v>41</v>
      </c>
      <c r="C394" s="25" t="s">
        <v>26</v>
      </c>
      <c r="D394" s="9">
        <v>4026.0377589857308</v>
      </c>
      <c r="E394" s="9">
        <v>1386.8842996828378</v>
      </c>
      <c r="F394" s="7">
        <v>344.47871150424379</v>
      </c>
      <c r="G394" s="8">
        <v>6.9265985369988278E-2</v>
      </c>
      <c r="H394" s="8">
        <v>9.895964153645366E-2</v>
      </c>
    </row>
    <row r="395" spans="1:8" x14ac:dyDescent="0.15">
      <c r="A395" s="3">
        <v>2019</v>
      </c>
      <c r="B395" s="3" t="s">
        <v>41</v>
      </c>
      <c r="C395" s="25" t="s">
        <v>27</v>
      </c>
      <c r="D395" s="9">
        <v>165.09202152181246</v>
      </c>
      <c r="E395" s="9">
        <v>9.213120977207554</v>
      </c>
      <c r="F395" s="7">
        <v>55.805973494547636</v>
      </c>
      <c r="G395" s="8">
        <v>2.840326452952222E-3</v>
      </c>
      <c r="H395" s="8">
        <v>6.5739236470190141E-4</v>
      </c>
    </row>
    <row r="396" spans="1:8" x14ac:dyDescent="0.15">
      <c r="A396" s="3">
        <v>2019</v>
      </c>
      <c r="B396" s="3" t="s">
        <v>42</v>
      </c>
      <c r="C396" s="3" t="s">
        <v>0</v>
      </c>
      <c r="D396" s="6">
        <v>59426.845407000015</v>
      </c>
      <c r="E396" s="6">
        <v>13938.160349487323</v>
      </c>
      <c r="F396" s="6">
        <v>234.5431640200359</v>
      </c>
      <c r="G396" s="12">
        <v>1</v>
      </c>
      <c r="H396" s="12">
        <v>1</v>
      </c>
    </row>
    <row r="397" spans="1:8" x14ac:dyDescent="0.15">
      <c r="A397" s="3">
        <v>2019</v>
      </c>
      <c r="B397" s="3" t="s">
        <v>42</v>
      </c>
      <c r="C397" s="25" t="s">
        <v>70</v>
      </c>
      <c r="D397" s="9">
        <v>673.97053000000017</v>
      </c>
      <c r="E397" s="9">
        <v>222.94646318277</v>
      </c>
      <c r="F397" s="7">
        <v>330.79556636218194</v>
      </c>
      <c r="G397" s="8">
        <v>1.1341179653473777E-2</v>
      </c>
      <c r="H397" s="8">
        <v>1.5995400941916302E-2</v>
      </c>
    </row>
    <row r="398" spans="1:8" x14ac:dyDescent="0.15">
      <c r="A398" s="3">
        <v>2019</v>
      </c>
      <c r="B398" s="3" t="s">
        <v>42</v>
      </c>
      <c r="C398" s="25" t="s">
        <v>2</v>
      </c>
      <c r="D398" s="9">
        <v>97.076809999999995</v>
      </c>
      <c r="E398" s="9">
        <v>40.477397378769993</v>
      </c>
      <c r="F398" s="7">
        <v>416.96258229715204</v>
      </c>
      <c r="G398" s="8">
        <v>1.6335514586908412E-3</v>
      </c>
      <c r="H398" s="8">
        <v>2.9040702907581948E-3</v>
      </c>
    </row>
    <row r="399" spans="1:8" x14ac:dyDescent="0.15">
      <c r="A399" s="3">
        <v>2019</v>
      </c>
      <c r="B399" s="3" t="s">
        <v>42</v>
      </c>
      <c r="C399" s="25" t="s">
        <v>3</v>
      </c>
      <c r="D399" s="9">
        <v>22442.069799953915</v>
      </c>
      <c r="E399" s="9">
        <v>3623.1278968489705</v>
      </c>
      <c r="F399" s="7">
        <v>161.44357134369179</v>
      </c>
      <c r="G399" s="8">
        <v>0.37764195030467518</v>
      </c>
      <c r="H399" s="8">
        <v>0.25994304886743802</v>
      </c>
    </row>
    <row r="400" spans="1:8" x14ac:dyDescent="0.15">
      <c r="A400" s="3">
        <v>2019</v>
      </c>
      <c r="B400" s="3" t="s">
        <v>42</v>
      </c>
      <c r="C400" s="25" t="s">
        <v>4</v>
      </c>
      <c r="D400" s="9">
        <v>21680.42428995392</v>
      </c>
      <c r="E400" s="9">
        <v>3481.8365512765108</v>
      </c>
      <c r="F400" s="7">
        <v>160.5981739430207</v>
      </c>
      <c r="G400" s="8">
        <v>0.36482542765765147</v>
      </c>
      <c r="H400" s="8">
        <v>0.24980603350603442</v>
      </c>
    </row>
    <row r="401" spans="1:8" x14ac:dyDescent="0.15">
      <c r="A401" s="3">
        <v>2019</v>
      </c>
      <c r="B401" s="3" t="s">
        <v>42</v>
      </c>
      <c r="C401" s="25" t="s">
        <v>5</v>
      </c>
      <c r="D401" s="9">
        <v>16688.888894449876</v>
      </c>
      <c r="E401" s="9">
        <v>3969.1075870797154</v>
      </c>
      <c r="F401" s="7">
        <v>237.82934934630057</v>
      </c>
      <c r="G401" s="8">
        <v>0.28083080601286731</v>
      </c>
      <c r="H401" s="8">
        <v>0.28476552769933572</v>
      </c>
    </row>
    <row r="402" spans="1:8" x14ac:dyDescent="0.15">
      <c r="A402" s="3">
        <v>2019</v>
      </c>
      <c r="B402" s="3" t="s">
        <v>42</v>
      </c>
      <c r="C402" s="25" t="s">
        <v>6</v>
      </c>
      <c r="D402" s="9">
        <v>2265.5974300000003</v>
      </c>
      <c r="E402" s="9">
        <v>882.15459707679997</v>
      </c>
      <c r="F402" s="7">
        <v>389.36952584590449</v>
      </c>
      <c r="G402" s="8">
        <v>3.812414094141249E-2</v>
      </c>
      <c r="H402" s="8">
        <v>6.3290604710918505E-2</v>
      </c>
    </row>
    <row r="403" spans="1:8" x14ac:dyDescent="0.15">
      <c r="A403" s="3">
        <v>2019</v>
      </c>
      <c r="B403" s="3" t="s">
        <v>42</v>
      </c>
      <c r="C403" s="25" t="s">
        <v>7</v>
      </c>
      <c r="D403" s="9">
        <v>12875.219329</v>
      </c>
      <c r="E403" s="9">
        <v>2652.6401216335535</v>
      </c>
      <c r="F403" s="7">
        <v>206.02679098901069</v>
      </c>
      <c r="G403" s="8">
        <v>0.21665661774271799</v>
      </c>
      <c r="H403" s="8">
        <v>0.19031493792013401</v>
      </c>
    </row>
    <row r="404" spans="1:8" x14ac:dyDescent="0.15">
      <c r="A404" s="3">
        <v>2019</v>
      </c>
      <c r="B404" s="3" t="s">
        <v>42</v>
      </c>
      <c r="C404" s="25" t="s">
        <v>8</v>
      </c>
      <c r="D404" s="9">
        <v>346.76891000000001</v>
      </c>
      <c r="E404" s="9">
        <v>83.617353548400004</v>
      </c>
      <c r="F404" s="7">
        <v>241.13278652460514</v>
      </c>
      <c r="G404" s="8">
        <v>5.835223250116409E-3</v>
      </c>
      <c r="H404" s="8">
        <v>5.9991671391178706E-3</v>
      </c>
    </row>
    <row r="405" spans="1:8" x14ac:dyDescent="0.15">
      <c r="A405" s="3">
        <v>2019</v>
      </c>
      <c r="B405" s="3" t="s">
        <v>42</v>
      </c>
      <c r="C405" s="25" t="s">
        <v>9</v>
      </c>
      <c r="D405" s="9">
        <v>5.1004769999999997</v>
      </c>
      <c r="E405" s="9">
        <v>0.25959289970000005</v>
      </c>
      <c r="F405" s="7">
        <v>50.895808313614602</v>
      </c>
      <c r="G405" s="8">
        <v>8.5827826886452962E-5</v>
      </c>
      <c r="H405" s="8">
        <v>1.8624617108063939E-5</v>
      </c>
    </row>
    <row r="406" spans="1:8" x14ac:dyDescent="0.15">
      <c r="A406" s="3">
        <v>2019</v>
      </c>
      <c r="B406" s="3" t="s">
        <v>42</v>
      </c>
      <c r="C406" s="25" t="s">
        <v>71</v>
      </c>
      <c r="D406" s="9">
        <v>502.48733381566836</v>
      </c>
      <c r="E406" s="9">
        <v>86.46258823808391</v>
      </c>
      <c r="F406" s="7">
        <v>172.06918944906522</v>
      </c>
      <c r="G406" s="8">
        <v>8.4555612934567662E-3</v>
      </c>
      <c r="H406" s="8">
        <v>6.2032998667047329E-3</v>
      </c>
    </row>
    <row r="407" spans="1:8" x14ac:dyDescent="0.15">
      <c r="A407" s="3">
        <v>2019</v>
      </c>
      <c r="B407" s="3" t="s">
        <v>42</v>
      </c>
      <c r="C407" s="25" t="s">
        <v>11</v>
      </c>
      <c r="D407" s="9">
        <v>7217.372362000001</v>
      </c>
      <c r="E407" s="9">
        <v>2440.4176943236821</v>
      </c>
      <c r="F407" s="7">
        <v>338.13104990573322</v>
      </c>
      <c r="G407" s="8">
        <v>0.12144969689321337</v>
      </c>
      <c r="H407" s="8">
        <v>0.17508893807592377</v>
      </c>
    </row>
    <row r="408" spans="1:8" x14ac:dyDescent="0.15">
      <c r="A408" s="3">
        <v>2019</v>
      </c>
      <c r="B408" s="3" t="s">
        <v>42</v>
      </c>
      <c r="C408" s="25" t="s">
        <v>12</v>
      </c>
      <c r="D408" s="9">
        <v>4735.421018</v>
      </c>
      <c r="E408" s="9">
        <v>1712.8862853128624</v>
      </c>
      <c r="F408" s="7">
        <v>361.71784489741066</v>
      </c>
      <c r="G408" s="8">
        <v>7.9684879545065077E-2</v>
      </c>
      <c r="H408" s="8">
        <v>0.12289184816099968</v>
      </c>
    </row>
    <row r="409" spans="1:8" x14ac:dyDescent="0.15">
      <c r="A409" s="3">
        <v>2019</v>
      </c>
      <c r="B409" s="3" t="s">
        <v>42</v>
      </c>
      <c r="C409" s="25" t="s">
        <v>72</v>
      </c>
      <c r="D409" s="9">
        <v>2486.4570272142923</v>
      </c>
      <c r="E409" s="9">
        <v>775.9733064587648</v>
      </c>
      <c r="F409" s="7">
        <v>312.07991852090373</v>
      </c>
      <c r="G409" s="8">
        <v>4.1840636335062929E-2</v>
      </c>
      <c r="H409" s="8">
        <v>5.5672577083481958E-2</v>
      </c>
    </row>
    <row r="410" spans="1:8" x14ac:dyDescent="0.15">
      <c r="A410" s="3">
        <v>2019</v>
      </c>
      <c r="B410" s="3" t="s">
        <v>42</v>
      </c>
      <c r="C410" s="25" t="s">
        <v>14</v>
      </c>
      <c r="D410" s="9">
        <v>820.53324900000007</v>
      </c>
      <c r="E410" s="9">
        <v>216.55289086725998</v>
      </c>
      <c r="F410" s="7">
        <v>263.91726493859602</v>
      </c>
      <c r="G410" s="8">
        <v>1.3807450881505949E-2</v>
      </c>
      <c r="H410" s="8">
        <v>1.5536691029331232E-2</v>
      </c>
    </row>
    <row r="411" spans="1:8" x14ac:dyDescent="0.15">
      <c r="A411" s="3">
        <v>2019</v>
      </c>
      <c r="B411" s="3" t="s">
        <v>42</v>
      </c>
      <c r="C411" s="25" t="s">
        <v>15</v>
      </c>
      <c r="D411" s="9">
        <v>702.25286000000006</v>
      </c>
      <c r="E411" s="9">
        <v>187.57268500150002</v>
      </c>
      <c r="F411" s="7">
        <v>267.1013472291163</v>
      </c>
      <c r="G411" s="8">
        <v>1.1817098067219301E-2</v>
      </c>
      <c r="H411" s="8">
        <v>1.3457492258538937E-2</v>
      </c>
    </row>
    <row r="412" spans="1:8" x14ac:dyDescent="0.15">
      <c r="A412" s="3">
        <v>2019</v>
      </c>
      <c r="B412" s="3" t="s">
        <v>42</v>
      </c>
      <c r="C412" s="25" t="s">
        <v>16</v>
      </c>
      <c r="D412" s="9">
        <v>94.162013000000002</v>
      </c>
      <c r="E412" s="9">
        <v>23.026712587999999</v>
      </c>
      <c r="F412" s="7">
        <v>244.54354632371758</v>
      </c>
      <c r="G412" s="8">
        <v>1.584502969240707E-3</v>
      </c>
      <c r="H412" s="8">
        <v>1.6520625398635891E-3</v>
      </c>
    </row>
    <row r="413" spans="1:8" x14ac:dyDescent="0.15">
      <c r="A413" s="3">
        <v>2019</v>
      </c>
      <c r="B413" s="3" t="s">
        <v>42</v>
      </c>
      <c r="C413" s="25" t="s">
        <v>17</v>
      </c>
      <c r="D413" s="9">
        <v>2190.6500124302179</v>
      </c>
      <c r="E413" s="9">
        <v>512.0843820822389</v>
      </c>
      <c r="F413" s="7">
        <v>233.75910308655529</v>
      </c>
      <c r="G413" s="8">
        <v>3.6862969882163331E-2</v>
      </c>
      <c r="H413" s="8">
        <v>3.6739739624323843E-2</v>
      </c>
    </row>
    <row r="414" spans="1:8" x14ac:dyDescent="0.15">
      <c r="A414" s="3">
        <v>2019</v>
      </c>
      <c r="B414" s="3" t="s">
        <v>42</v>
      </c>
      <c r="C414" s="25" t="s">
        <v>18</v>
      </c>
      <c r="D414" s="9">
        <v>64.350301554743567</v>
      </c>
      <c r="E414" s="9">
        <v>12.709693262596868</v>
      </c>
      <c r="F414" s="7">
        <v>197.50790525487409</v>
      </c>
      <c r="G414" s="8">
        <v>1.0828490241072701E-3</v>
      </c>
      <c r="H414" s="8">
        <v>9.1186303959147372E-4</v>
      </c>
    </row>
    <row r="415" spans="1:8" x14ac:dyDescent="0.15">
      <c r="A415" s="3">
        <v>2019</v>
      </c>
      <c r="B415" s="3" t="s">
        <v>42</v>
      </c>
      <c r="C415" s="25" t="s">
        <v>19</v>
      </c>
      <c r="D415" s="9">
        <v>316.31074496365244</v>
      </c>
      <c r="E415" s="9">
        <v>116.39047730431278</v>
      </c>
      <c r="F415" s="7">
        <v>367.96245197957887</v>
      </c>
      <c r="G415" s="8">
        <v>5.3226911641921599E-3</v>
      </c>
      <c r="H415" s="8">
        <v>8.3504906232904613E-3</v>
      </c>
    </row>
    <row r="416" spans="1:8" x14ac:dyDescent="0.15">
      <c r="A416" s="3">
        <v>2019</v>
      </c>
      <c r="B416" s="3" t="s">
        <v>42</v>
      </c>
      <c r="C416" s="25" t="s">
        <v>20</v>
      </c>
      <c r="D416" s="9">
        <v>67.001317999999998</v>
      </c>
      <c r="E416" s="9">
        <v>32.167559416270002</v>
      </c>
      <c r="F416" s="7">
        <v>480.10338268674064</v>
      </c>
      <c r="G416" s="8">
        <v>1.1274587695362973E-3</v>
      </c>
      <c r="H416" s="8">
        <v>2.3078769801534961E-3</v>
      </c>
    </row>
    <row r="417" spans="1:8" x14ac:dyDescent="0.15">
      <c r="A417" s="3">
        <v>2019</v>
      </c>
      <c r="B417" s="3" t="s">
        <v>42</v>
      </c>
      <c r="C417" s="25" t="s">
        <v>21</v>
      </c>
      <c r="D417" s="9">
        <v>662.35915999999986</v>
      </c>
      <c r="E417" s="9">
        <v>179.86896628003998</v>
      </c>
      <c r="F417" s="7">
        <v>271.55805662903492</v>
      </c>
      <c r="G417" s="8">
        <v>1.1145790348850979E-2</v>
      </c>
      <c r="H417" s="8">
        <v>1.2904785263620242E-2</v>
      </c>
    </row>
    <row r="418" spans="1:8" x14ac:dyDescent="0.15">
      <c r="A418" s="3">
        <v>2019</v>
      </c>
      <c r="B418" s="3" t="s">
        <v>42</v>
      </c>
      <c r="C418" s="25" t="s">
        <v>22</v>
      </c>
      <c r="D418" s="9">
        <v>6.0999999999999999E-2</v>
      </c>
      <c r="E418" s="9">
        <v>9.7599999999999998E-4</v>
      </c>
      <c r="F418" s="7">
        <v>16</v>
      </c>
      <c r="G418" s="8">
        <v>1.0264721201710411E-6</v>
      </c>
      <c r="H418" s="8">
        <v>7.0023588158526206E-8</v>
      </c>
    </row>
    <row r="419" spans="1:8" x14ac:dyDescent="0.15">
      <c r="A419" s="3">
        <v>2019</v>
      </c>
      <c r="B419" s="3" t="s">
        <v>42</v>
      </c>
      <c r="C419" s="25" t="s">
        <v>23</v>
      </c>
      <c r="D419" s="9">
        <v>320.2922487692307</v>
      </c>
      <c r="E419" s="9">
        <v>110.98190602386848</v>
      </c>
      <c r="F419" s="7">
        <v>346.50200387406352</v>
      </c>
      <c r="G419" s="8">
        <v>5.3896895683361104E-3</v>
      </c>
      <c r="H419" s="8">
        <v>7.9624500824422382E-3</v>
      </c>
    </row>
    <row r="420" spans="1:8" x14ac:dyDescent="0.15">
      <c r="A420" s="3">
        <v>2019</v>
      </c>
      <c r="B420" s="3" t="s">
        <v>42</v>
      </c>
      <c r="C420" s="25" t="s">
        <v>24</v>
      </c>
      <c r="D420" s="9">
        <v>0</v>
      </c>
      <c r="E420" s="9">
        <v>0</v>
      </c>
      <c r="F420" s="7"/>
      <c r="G420" s="8">
        <v>0</v>
      </c>
      <c r="H420" s="8">
        <v>0</v>
      </c>
    </row>
    <row r="421" spans="1:8" x14ac:dyDescent="0.15">
      <c r="A421" s="3">
        <v>2019</v>
      </c>
      <c r="B421" s="3" t="s">
        <v>42</v>
      </c>
      <c r="C421" s="25" t="s">
        <v>25</v>
      </c>
      <c r="D421" s="9">
        <v>113.19712080303032</v>
      </c>
      <c r="E421" s="9">
        <v>15.006477071395897</v>
      </c>
      <c r="F421" s="7">
        <v>132.56942371801185</v>
      </c>
      <c r="G421" s="8">
        <v>1.9048145670154753E-3</v>
      </c>
      <c r="H421" s="8">
        <v>1.0766468956534762E-3</v>
      </c>
    </row>
    <row r="422" spans="1:8" x14ac:dyDescent="0.15">
      <c r="A422" s="3">
        <v>2019</v>
      </c>
      <c r="B422" s="3" t="s">
        <v>42</v>
      </c>
      <c r="C422" s="25" t="s">
        <v>26</v>
      </c>
      <c r="D422" s="9">
        <v>4322.4778988029011</v>
      </c>
      <c r="E422" s="9">
        <v>1524.3239210706852</v>
      </c>
      <c r="F422" s="7">
        <v>352.65048353233749</v>
      </c>
      <c r="G422" s="8">
        <v>7.2736115625847225E-2</v>
      </c>
      <c r="H422" s="8">
        <v>0.1093633508906183</v>
      </c>
    </row>
    <row r="423" spans="1:8" x14ac:dyDescent="0.15">
      <c r="A423" s="3">
        <v>2019</v>
      </c>
      <c r="B423" s="3" t="s">
        <v>42</v>
      </c>
      <c r="C423" s="25" t="s">
        <v>27</v>
      </c>
      <c r="D423" s="9">
        <v>186.49701824247282</v>
      </c>
      <c r="E423" s="9">
        <v>16.160617528567013</v>
      </c>
      <c r="F423" s="7">
        <v>86.65349012473699</v>
      </c>
      <c r="G423" s="8">
        <v>3.1382621265725968E-3</v>
      </c>
      <c r="H423" s="8">
        <v>1.1594512563604879E-3</v>
      </c>
    </row>
    <row r="424" spans="1:8" x14ac:dyDescent="0.15">
      <c r="A424" s="3">
        <v>2019</v>
      </c>
      <c r="B424" s="3" t="s">
        <v>43</v>
      </c>
      <c r="C424" s="3" t="s">
        <v>0</v>
      </c>
      <c r="D424" s="6">
        <v>58761.670471605838</v>
      </c>
      <c r="E424" s="6">
        <v>13720.619304208909</v>
      </c>
      <c r="F424" s="6">
        <v>233.49607310498149</v>
      </c>
      <c r="G424" s="12">
        <v>1</v>
      </c>
      <c r="H424" s="12">
        <v>1</v>
      </c>
    </row>
    <row r="425" spans="1:8" x14ac:dyDescent="0.15">
      <c r="A425" s="3">
        <v>2019</v>
      </c>
      <c r="B425" s="3" t="s">
        <v>43</v>
      </c>
      <c r="C425" s="25" t="s">
        <v>70</v>
      </c>
      <c r="D425" s="9">
        <v>777.87016729155459</v>
      </c>
      <c r="E425" s="9">
        <v>246.98988766558998</v>
      </c>
      <c r="F425" s="7">
        <v>317.52070981919451</v>
      </c>
      <c r="G425" s="8">
        <v>1.3237713649877064E-2</v>
      </c>
      <c r="H425" s="8">
        <v>1.8001365841396378E-2</v>
      </c>
    </row>
    <row r="426" spans="1:8" x14ac:dyDescent="0.15">
      <c r="A426" s="3">
        <v>2019</v>
      </c>
      <c r="B426" s="3" t="s">
        <v>43</v>
      </c>
      <c r="C426" s="25" t="s">
        <v>2</v>
      </c>
      <c r="D426" s="9">
        <v>178.33435</v>
      </c>
      <c r="E426" s="9">
        <v>59.944013507450002</v>
      </c>
      <c r="F426" s="7">
        <v>336.13273891120809</v>
      </c>
      <c r="G426" s="8">
        <v>3.0348754310205112E-3</v>
      </c>
      <c r="H426" s="8">
        <v>4.3688999875582659E-3</v>
      </c>
    </row>
    <row r="427" spans="1:8" x14ac:dyDescent="0.15">
      <c r="A427" s="3">
        <v>2019</v>
      </c>
      <c r="B427" s="3" t="s">
        <v>43</v>
      </c>
      <c r="C427" s="25" t="s">
        <v>3</v>
      </c>
      <c r="D427" s="9">
        <v>23427.750782655381</v>
      </c>
      <c r="E427" s="9">
        <v>3823.034088489449</v>
      </c>
      <c r="F427" s="7">
        <v>163.18400020371624</v>
      </c>
      <c r="G427" s="8">
        <v>0.39869102758022984</v>
      </c>
      <c r="H427" s="8">
        <v>0.27863422224073392</v>
      </c>
    </row>
    <row r="428" spans="1:8" x14ac:dyDescent="0.15">
      <c r="A428" s="3">
        <v>2019</v>
      </c>
      <c r="B428" s="3" t="s">
        <v>43</v>
      </c>
      <c r="C428" s="25" t="s">
        <v>4</v>
      </c>
      <c r="D428" s="9">
        <v>22784.784252655383</v>
      </c>
      <c r="E428" s="9">
        <v>3724.911527009459</v>
      </c>
      <c r="F428" s="7">
        <v>163.48241377687614</v>
      </c>
      <c r="G428" s="8">
        <v>0.38774909000698327</v>
      </c>
      <c r="H428" s="8">
        <v>0.27148275485398921</v>
      </c>
    </row>
    <row r="429" spans="1:8" x14ac:dyDescent="0.15">
      <c r="A429" s="3">
        <v>2019</v>
      </c>
      <c r="B429" s="3" t="s">
        <v>43</v>
      </c>
      <c r="C429" s="25" t="s">
        <v>5</v>
      </c>
      <c r="D429" s="9">
        <v>15233.203696260414</v>
      </c>
      <c r="E429" s="9">
        <v>3556.1348622182886</v>
      </c>
      <c r="F429" s="7">
        <v>233.4462883268134</v>
      </c>
      <c r="G429" s="8">
        <v>0.25923707706065358</v>
      </c>
      <c r="H429" s="8">
        <v>0.25918180392392465</v>
      </c>
    </row>
    <row r="430" spans="1:8" x14ac:dyDescent="0.15">
      <c r="A430" s="3">
        <v>2019</v>
      </c>
      <c r="B430" s="3" t="s">
        <v>43</v>
      </c>
      <c r="C430" s="25" t="s">
        <v>6</v>
      </c>
      <c r="D430" s="9">
        <v>1886.1270399999999</v>
      </c>
      <c r="E430" s="9">
        <v>714.34191323899995</v>
      </c>
      <c r="F430" s="7">
        <v>378.73478195774129</v>
      </c>
      <c r="G430" s="8">
        <v>3.2097913909908217E-2</v>
      </c>
      <c r="H430" s="8">
        <v>5.2063387038212616E-2</v>
      </c>
    </row>
    <row r="431" spans="1:8" x14ac:dyDescent="0.15">
      <c r="A431" s="3">
        <v>2019</v>
      </c>
      <c r="B431" s="3" t="s">
        <v>43</v>
      </c>
      <c r="C431" s="25" t="s">
        <v>7</v>
      </c>
      <c r="D431" s="9">
        <v>11880.261417</v>
      </c>
      <c r="E431" s="9">
        <v>2489.0923202733857</v>
      </c>
      <c r="F431" s="7">
        <v>209.51494524452397</v>
      </c>
      <c r="G431" s="8">
        <v>0.20217705387971652</v>
      </c>
      <c r="H431" s="8">
        <v>0.1814125343095728</v>
      </c>
    </row>
    <row r="432" spans="1:8" x14ac:dyDescent="0.15">
      <c r="A432" s="3">
        <v>2019</v>
      </c>
      <c r="B432" s="3" t="s">
        <v>43</v>
      </c>
      <c r="C432" s="25" t="s">
        <v>8</v>
      </c>
      <c r="D432" s="9">
        <v>475.52421699999996</v>
      </c>
      <c r="E432" s="9">
        <v>125.55868754530999</v>
      </c>
      <c r="F432" s="7">
        <v>264.04267765254531</v>
      </c>
      <c r="G432" s="8">
        <v>8.0924216957000486E-3</v>
      </c>
      <c r="H432" s="8">
        <v>9.1510947692276454E-3</v>
      </c>
    </row>
    <row r="433" spans="1:8" x14ac:dyDescent="0.15">
      <c r="A433" s="3">
        <v>2019</v>
      </c>
      <c r="B433" s="3" t="s">
        <v>43</v>
      </c>
      <c r="C433" s="25" t="s">
        <v>9</v>
      </c>
      <c r="D433" s="9">
        <v>3.758947</v>
      </c>
      <c r="E433" s="9">
        <v>0.18184476442999997</v>
      </c>
      <c r="F433" s="7">
        <v>48.376517261350045</v>
      </c>
      <c r="G433" s="8">
        <v>6.3969369315604408E-5</v>
      </c>
      <c r="H433" s="8">
        <v>1.3253393334382338E-5</v>
      </c>
    </row>
    <row r="434" spans="1:8" x14ac:dyDescent="0.15">
      <c r="A434" s="3">
        <v>2019</v>
      </c>
      <c r="B434" s="3" t="s">
        <v>43</v>
      </c>
      <c r="C434" s="25" t="s">
        <v>71</v>
      </c>
      <c r="D434" s="9">
        <v>601.11544322510804</v>
      </c>
      <c r="E434" s="9">
        <v>120.54206998153325</v>
      </c>
      <c r="F434" s="7">
        <v>200.53064904604719</v>
      </c>
      <c r="G434" s="8">
        <v>1.0229720128796754E-2</v>
      </c>
      <c r="H434" s="8">
        <v>8.7854685935755111E-3</v>
      </c>
    </row>
    <row r="435" spans="1:8" x14ac:dyDescent="0.15">
      <c r="A435" s="3">
        <v>2019</v>
      </c>
      <c r="B435" s="3" t="s">
        <v>43</v>
      </c>
      <c r="C435" s="25" t="s">
        <v>11</v>
      </c>
      <c r="D435" s="9">
        <v>6966.0869378019233</v>
      </c>
      <c r="E435" s="9">
        <v>2404.7715392441578</v>
      </c>
      <c r="F435" s="7">
        <v>345.21124423447958</v>
      </c>
      <c r="G435" s="8">
        <v>0.11854814340528319</v>
      </c>
      <c r="H435" s="8">
        <v>0.17526698219128309</v>
      </c>
    </row>
    <row r="436" spans="1:8" x14ac:dyDescent="0.15">
      <c r="A436" s="3">
        <v>2019</v>
      </c>
      <c r="B436" s="3" t="s">
        <v>43</v>
      </c>
      <c r="C436" s="25" t="s">
        <v>12</v>
      </c>
      <c r="D436" s="9">
        <v>4677.4681055626988</v>
      </c>
      <c r="E436" s="9">
        <v>1726.6628589675581</v>
      </c>
      <c r="F436" s="7">
        <v>369.14476379093145</v>
      </c>
      <c r="G436" s="8">
        <v>7.9600666012769203E-2</v>
      </c>
      <c r="H436" s="8">
        <v>0.12584438214373389</v>
      </c>
    </row>
    <row r="437" spans="1:8" x14ac:dyDescent="0.15">
      <c r="A437" s="3">
        <v>2019</v>
      </c>
      <c r="B437" s="3" t="s">
        <v>43</v>
      </c>
      <c r="C437" s="25" t="s">
        <v>72</v>
      </c>
      <c r="D437" s="9">
        <v>2438.0868663158444</v>
      </c>
      <c r="E437" s="9">
        <v>776.2631322241192</v>
      </c>
      <c r="F437" s="7">
        <v>318.39026859494902</v>
      </c>
      <c r="G437" s="8">
        <v>4.1491108859710683E-2</v>
      </c>
      <c r="H437" s="8">
        <v>5.6576391707478857E-2</v>
      </c>
    </row>
    <row r="438" spans="1:8" x14ac:dyDescent="0.15">
      <c r="A438" s="3">
        <v>2019</v>
      </c>
      <c r="B438" s="3" t="s">
        <v>43</v>
      </c>
      <c r="C438" s="25" t="s">
        <v>14</v>
      </c>
      <c r="D438" s="9">
        <v>709.66233199999999</v>
      </c>
      <c r="E438" s="9">
        <v>205.71186912760001</v>
      </c>
      <c r="F438" s="7">
        <v>289.87288721926978</v>
      </c>
      <c r="G438" s="8">
        <v>1.2076959798869488E-2</v>
      </c>
      <c r="H438" s="8">
        <v>1.4992899705663887E-2</v>
      </c>
    </row>
    <row r="439" spans="1:8" x14ac:dyDescent="0.15">
      <c r="A439" s="3">
        <v>2019</v>
      </c>
      <c r="B439" s="3" t="s">
        <v>43</v>
      </c>
      <c r="C439" s="25" t="s">
        <v>15</v>
      </c>
      <c r="D439" s="9">
        <v>598.81095000000005</v>
      </c>
      <c r="E439" s="9">
        <v>174.17519630510003</v>
      </c>
      <c r="F439" s="7">
        <v>290.86842233780129</v>
      </c>
      <c r="G439" s="8">
        <v>1.019050250263649E-2</v>
      </c>
      <c r="H439" s="8">
        <v>1.2694412143019695E-2</v>
      </c>
    </row>
    <row r="440" spans="1:8" x14ac:dyDescent="0.15">
      <c r="A440" s="3">
        <v>2019</v>
      </c>
      <c r="B440" s="3" t="s">
        <v>43</v>
      </c>
      <c r="C440" s="25" t="s">
        <v>16</v>
      </c>
      <c r="D440" s="9">
        <v>71.812948999999989</v>
      </c>
      <c r="E440" s="9">
        <v>21.959190190000001</v>
      </c>
      <c r="F440" s="7">
        <v>305.78315604334819</v>
      </c>
      <c r="G440" s="8">
        <v>1.222105301357977E-3</v>
      </c>
      <c r="H440" s="8">
        <v>1.6004518238665688E-3</v>
      </c>
    </row>
    <row r="441" spans="1:8" x14ac:dyDescent="0.15">
      <c r="A441" s="3">
        <v>2019</v>
      </c>
      <c r="B441" s="3" t="s">
        <v>43</v>
      </c>
      <c r="C441" s="25" t="s">
        <v>17</v>
      </c>
      <c r="D441" s="9">
        <v>2022.4569845381429</v>
      </c>
      <c r="E441" s="9">
        <v>446.25084597776072</v>
      </c>
      <c r="F441" s="7">
        <v>220.64787997440081</v>
      </c>
      <c r="G441" s="8">
        <v>3.4417962735001077E-2</v>
      </c>
      <c r="H441" s="8">
        <v>3.25241037655545E-2</v>
      </c>
    </row>
    <row r="442" spans="1:8" x14ac:dyDescent="0.15">
      <c r="A442" s="3">
        <v>2019</v>
      </c>
      <c r="B442" s="3" t="s">
        <v>43</v>
      </c>
      <c r="C442" s="25" t="s">
        <v>18</v>
      </c>
      <c r="D442" s="9">
        <v>80.231279720706752</v>
      </c>
      <c r="E442" s="9">
        <v>20.845161837980001</v>
      </c>
      <c r="F442" s="7">
        <v>259.8134033327666</v>
      </c>
      <c r="G442" s="8">
        <v>1.3653675785046857E-3</v>
      </c>
      <c r="H442" s="8">
        <v>1.5192580871029328E-3</v>
      </c>
    </row>
    <row r="443" spans="1:8" x14ac:dyDescent="0.15">
      <c r="A443" s="3">
        <v>2019</v>
      </c>
      <c r="B443" s="3" t="s">
        <v>43</v>
      </c>
      <c r="C443" s="25" t="s">
        <v>19</v>
      </c>
      <c r="D443" s="9">
        <v>348.06473107024732</v>
      </c>
      <c r="E443" s="9">
        <v>123.32314506609521</v>
      </c>
      <c r="F443" s="7">
        <v>354.31094867582499</v>
      </c>
      <c r="G443" s="8">
        <v>5.9233294131492619E-3</v>
      </c>
      <c r="H443" s="8">
        <v>8.9881617098919765E-3</v>
      </c>
    </row>
    <row r="444" spans="1:8" x14ac:dyDescent="0.15">
      <c r="A444" s="3">
        <v>2019</v>
      </c>
      <c r="B444" s="3" t="s">
        <v>43</v>
      </c>
      <c r="C444" s="25" t="s">
        <v>20</v>
      </c>
      <c r="D444" s="9">
        <v>104.616349</v>
      </c>
      <c r="E444" s="9">
        <v>42.024247370540003</v>
      </c>
      <c r="F444" s="7">
        <v>401.69866155948534</v>
      </c>
      <c r="G444" s="8">
        <v>1.780350152750534E-3</v>
      </c>
      <c r="H444" s="8">
        <v>3.0628535373508053E-3</v>
      </c>
    </row>
    <row r="445" spans="1:8" x14ac:dyDescent="0.15">
      <c r="A445" s="3">
        <v>2019</v>
      </c>
      <c r="B445" s="3" t="s">
        <v>43</v>
      </c>
      <c r="C445" s="25" t="s">
        <v>21</v>
      </c>
      <c r="D445" s="9">
        <v>714.3399837500001</v>
      </c>
      <c r="E445" s="9">
        <v>192.82822712575</v>
      </c>
      <c r="F445" s="7">
        <v>269.93900875249722</v>
      </c>
      <c r="G445" s="8">
        <v>1.2156563590124203E-2</v>
      </c>
      <c r="H445" s="8">
        <v>1.4053901128690191E-2</v>
      </c>
    </row>
    <row r="446" spans="1:8" x14ac:dyDescent="0.15">
      <c r="A446" s="3">
        <v>2019</v>
      </c>
      <c r="B446" s="3" t="s">
        <v>43</v>
      </c>
      <c r="C446" s="25" t="s">
        <v>22</v>
      </c>
      <c r="D446" s="9">
        <v>1.4999999999999999E-2</v>
      </c>
      <c r="E446" s="9">
        <v>2.4000000000000001E-4</v>
      </c>
      <c r="F446" s="7">
        <v>16</v>
      </c>
      <c r="G446" s="8">
        <v>2.552684407984646E-7</v>
      </c>
      <c r="H446" s="8">
        <v>1.7491921806064402E-8</v>
      </c>
    </row>
    <row r="447" spans="1:8" x14ac:dyDescent="0.15">
      <c r="A447" s="3">
        <v>2019</v>
      </c>
      <c r="B447" s="3" t="s">
        <v>43</v>
      </c>
      <c r="C447" s="25" t="s">
        <v>23</v>
      </c>
      <c r="D447" s="9">
        <v>332.45560683677564</v>
      </c>
      <c r="E447" s="9">
        <v>112.98700593104601</v>
      </c>
      <c r="F447" s="7">
        <v>339.85591942962412</v>
      </c>
      <c r="G447" s="8">
        <v>5.6576949594620727E-3</v>
      </c>
      <c r="H447" s="8">
        <v>8.2348328035299657E-3</v>
      </c>
    </row>
    <row r="448" spans="1:8" x14ac:dyDescent="0.15">
      <c r="A448" s="3">
        <v>2019</v>
      </c>
      <c r="B448" s="3" t="s">
        <v>43</v>
      </c>
      <c r="C448" s="25" t="s">
        <v>24</v>
      </c>
      <c r="D448" s="9">
        <v>0</v>
      </c>
      <c r="E448" s="9">
        <v>0</v>
      </c>
      <c r="F448" s="7"/>
      <c r="G448" s="8">
        <v>0</v>
      </c>
      <c r="H448" s="8">
        <v>0</v>
      </c>
    </row>
    <row r="449" spans="1:8" x14ac:dyDescent="0.15">
      <c r="A449" s="3">
        <v>2019</v>
      </c>
      <c r="B449" s="3" t="s">
        <v>43</v>
      </c>
      <c r="C449" s="25" t="s">
        <v>25</v>
      </c>
      <c r="D449" s="9">
        <v>138.17159652084669</v>
      </c>
      <c r="E449" s="9">
        <v>17.655527969860731</v>
      </c>
      <c r="F449" s="7">
        <v>127.77972039424867</v>
      </c>
      <c r="G449" s="8">
        <v>2.3513898671007395E-3</v>
      </c>
      <c r="H449" s="8">
        <v>1.2867879778899454E-3</v>
      </c>
    </row>
    <row r="450" spans="1:8" x14ac:dyDescent="0.15">
      <c r="A450" s="3">
        <v>2019</v>
      </c>
      <c r="B450" s="3" t="s">
        <v>43</v>
      </c>
      <c r="C450" s="25" t="s">
        <v>26</v>
      </c>
      <c r="D450" s="9">
        <v>4169.4204151484964</v>
      </c>
      <c r="E450" s="9">
        <v>1482.9413235168415</v>
      </c>
      <c r="F450" s="7">
        <v>355.67085490562738</v>
      </c>
      <c r="G450" s="8">
        <v>7.095476322721625E-2</v>
      </c>
      <c r="H450" s="8">
        <v>0.10808122364140936</v>
      </c>
    </row>
    <row r="451" spans="1:8" x14ac:dyDescent="0.15">
      <c r="A451" s="3">
        <v>2019</v>
      </c>
      <c r="B451" s="3" t="s">
        <v>43</v>
      </c>
      <c r="C451" s="25" t="s">
        <v>27</v>
      </c>
      <c r="D451" s="9">
        <v>218.83913547039148</v>
      </c>
      <c r="E451" s="9">
        <v>22.575598152560676</v>
      </c>
      <c r="F451" s="7">
        <v>103.16069885779233</v>
      </c>
      <c r="G451" s="8">
        <v>3.7241816598140537E-3</v>
      </c>
      <c r="H451" s="8">
        <v>1.6453774900405138E-3</v>
      </c>
    </row>
    <row r="452" spans="1:8" x14ac:dyDescent="0.15">
      <c r="A452" s="3">
        <v>2020</v>
      </c>
      <c r="B452" s="3" t="s">
        <v>44</v>
      </c>
      <c r="C452" s="3" t="s">
        <v>0</v>
      </c>
      <c r="D452" s="6">
        <v>54297.835368835084</v>
      </c>
      <c r="E452" s="6">
        <v>12451.001900960087</v>
      </c>
      <c r="F452" s="6">
        <v>229.30936042629969</v>
      </c>
      <c r="G452" s="12">
        <v>1</v>
      </c>
      <c r="H452" s="12">
        <v>1</v>
      </c>
    </row>
    <row r="453" spans="1:8" x14ac:dyDescent="0.15">
      <c r="A453" s="3">
        <v>2020</v>
      </c>
      <c r="B453" s="3" t="s">
        <v>44</v>
      </c>
      <c r="C453" s="25" t="s">
        <v>70</v>
      </c>
      <c r="D453" s="9">
        <v>770.93506400000001</v>
      </c>
      <c r="E453" s="9">
        <v>290.488295662658</v>
      </c>
      <c r="F453" s="7">
        <v>376.799952716456</v>
      </c>
      <c r="G453" s="8">
        <v>1.4198265156671195E-2</v>
      </c>
      <c r="H453" s="8">
        <v>2.3330515726630696E-2</v>
      </c>
    </row>
    <row r="454" spans="1:8" x14ac:dyDescent="0.15">
      <c r="A454" s="3">
        <v>2020</v>
      </c>
      <c r="B454" s="3" t="s">
        <v>44</v>
      </c>
      <c r="C454" s="25" t="s">
        <v>2</v>
      </c>
      <c r="D454" s="9">
        <v>193.87554999999998</v>
      </c>
      <c r="E454" s="9">
        <v>85.139212875169989</v>
      </c>
      <c r="F454" s="7">
        <v>439.14363041224124</v>
      </c>
      <c r="G454" s="8">
        <v>3.5705944570909591E-3</v>
      </c>
      <c r="H454" s="8">
        <v>6.8379407177349295E-3</v>
      </c>
    </row>
    <row r="455" spans="1:8" x14ac:dyDescent="0.15">
      <c r="A455" s="3">
        <v>2020</v>
      </c>
      <c r="B455" s="3" t="s">
        <v>44</v>
      </c>
      <c r="C455" s="25" t="s">
        <v>3</v>
      </c>
      <c r="D455" s="9">
        <v>20790.656276353006</v>
      </c>
      <c r="E455" s="9">
        <v>3284.4390180752471</v>
      </c>
      <c r="F455" s="7">
        <v>157.97668791296988</v>
      </c>
      <c r="G455" s="8">
        <v>0.38290027834675083</v>
      </c>
      <c r="H455" s="8">
        <v>0.26378913473798332</v>
      </c>
    </row>
    <row r="456" spans="1:8" x14ac:dyDescent="0.15">
      <c r="A456" s="3">
        <v>2020</v>
      </c>
      <c r="B456" s="3" t="s">
        <v>44</v>
      </c>
      <c r="C456" s="25" t="s">
        <v>4</v>
      </c>
      <c r="D456" s="9">
        <v>20453.912251703001</v>
      </c>
      <c r="E456" s="9">
        <v>3195.2436381532002</v>
      </c>
      <c r="F456" s="7">
        <v>156.21674713536345</v>
      </c>
      <c r="G456" s="8">
        <v>0.37669848370130016</v>
      </c>
      <c r="H456" s="8">
        <v>0.2566254236863314</v>
      </c>
    </row>
    <row r="457" spans="1:8" x14ac:dyDescent="0.15">
      <c r="A457" s="3">
        <v>2020</v>
      </c>
      <c r="B457" s="3" t="s">
        <v>44</v>
      </c>
      <c r="C457" s="25" t="s">
        <v>5</v>
      </c>
      <c r="D457" s="9">
        <v>13016.406387999999</v>
      </c>
      <c r="E457" s="9">
        <v>2891.4583881831259</v>
      </c>
      <c r="F457" s="7">
        <v>222.13952929810185</v>
      </c>
      <c r="G457" s="8">
        <v>0.23972238118853129</v>
      </c>
      <c r="H457" s="8">
        <v>0.23222696544285065</v>
      </c>
    </row>
    <row r="458" spans="1:8" x14ac:dyDescent="0.15">
      <c r="A458" s="3">
        <v>2020</v>
      </c>
      <c r="B458" s="3" t="s">
        <v>44</v>
      </c>
      <c r="C458" s="25" t="s">
        <v>6</v>
      </c>
      <c r="D458" s="9">
        <v>1650.42563</v>
      </c>
      <c r="E458" s="9">
        <v>691.16466426</v>
      </c>
      <c r="F458" s="7">
        <v>418.7796479263352</v>
      </c>
      <c r="G458" s="8">
        <v>3.0395790528093172E-2</v>
      </c>
      <c r="H458" s="8">
        <v>5.5510766905168075E-2</v>
      </c>
    </row>
    <row r="459" spans="1:8" x14ac:dyDescent="0.15">
      <c r="A459" s="3">
        <v>2020</v>
      </c>
      <c r="B459" s="3" t="s">
        <v>44</v>
      </c>
      <c r="C459" s="25" t="s">
        <v>7</v>
      </c>
      <c r="D459" s="9">
        <v>10000.059534999999</v>
      </c>
      <c r="E459" s="9">
        <v>1931.3659075255855</v>
      </c>
      <c r="F459" s="7">
        <v>193.13544092071106</v>
      </c>
      <c r="G459" s="8">
        <v>0.18417050085093553</v>
      </c>
      <c r="H459" s="8">
        <v>0.15511730886304492</v>
      </c>
    </row>
    <row r="460" spans="1:8" x14ac:dyDescent="0.15">
      <c r="A460" s="3">
        <v>2020</v>
      </c>
      <c r="B460" s="3" t="s">
        <v>44</v>
      </c>
      <c r="C460" s="25" t="s">
        <v>8</v>
      </c>
      <c r="D460" s="9">
        <v>429.39308799999998</v>
      </c>
      <c r="E460" s="9">
        <v>106.092635890894</v>
      </c>
      <c r="F460" s="7">
        <v>247.07578872553719</v>
      </c>
      <c r="G460" s="8">
        <v>7.9081069269743946E-3</v>
      </c>
      <c r="H460" s="8">
        <v>8.5208111551820804E-3</v>
      </c>
    </row>
    <row r="461" spans="1:8" x14ac:dyDescent="0.15">
      <c r="A461" s="3">
        <v>2020</v>
      </c>
      <c r="B461" s="3" t="s">
        <v>44</v>
      </c>
      <c r="C461" s="25" t="s">
        <v>9</v>
      </c>
      <c r="D461" s="9">
        <v>3.200231</v>
      </c>
      <c r="E461" s="9">
        <v>0.53154365272000004</v>
      </c>
      <c r="F461" s="7">
        <v>166.09540146320688</v>
      </c>
      <c r="G461" s="8">
        <v>5.8938463720725268E-5</v>
      </c>
      <c r="H461" s="8">
        <v>4.2690833793785954E-5</v>
      </c>
    </row>
    <row r="462" spans="1:8" x14ac:dyDescent="0.15">
      <c r="A462" s="3">
        <v>2020</v>
      </c>
      <c r="B462" s="3" t="s">
        <v>44</v>
      </c>
      <c r="C462" s="25" t="s">
        <v>71</v>
      </c>
      <c r="D462" s="9">
        <v>560.60119776399995</v>
      </c>
      <c r="E462" s="9">
        <v>112.69716721465062</v>
      </c>
      <c r="F462" s="7">
        <v>201.02912313450585</v>
      </c>
      <c r="G462" s="8">
        <v>1.0324558869721794E-2</v>
      </c>
      <c r="H462" s="8">
        <v>9.0512529121018464E-3</v>
      </c>
    </row>
    <row r="463" spans="1:8" x14ac:dyDescent="0.15">
      <c r="A463" s="3">
        <v>2020</v>
      </c>
      <c r="B463" s="3" t="s">
        <v>44</v>
      </c>
      <c r="C463" s="25" t="s">
        <v>11</v>
      </c>
      <c r="D463" s="9">
        <v>6635.2221359999985</v>
      </c>
      <c r="E463" s="9">
        <v>2335.5580322201454</v>
      </c>
      <c r="F463" s="7">
        <v>351.99394750454002</v>
      </c>
      <c r="G463" s="8">
        <v>0.12220049088381094</v>
      </c>
      <c r="H463" s="8">
        <v>0.18757992736633125</v>
      </c>
    </row>
    <row r="464" spans="1:8" x14ac:dyDescent="0.15">
      <c r="A464" s="3">
        <v>2020</v>
      </c>
      <c r="B464" s="3" t="s">
        <v>44</v>
      </c>
      <c r="C464" s="25" t="s">
        <v>12</v>
      </c>
      <c r="D464" s="9">
        <v>4159.6897169999993</v>
      </c>
      <c r="E464" s="9">
        <v>1523.4602995387963</v>
      </c>
      <c r="F464" s="7">
        <v>366.24373527493003</v>
      </c>
      <c r="G464" s="8">
        <v>7.6608757766198257E-2</v>
      </c>
      <c r="H464" s="8">
        <v>0.12235644261056</v>
      </c>
    </row>
    <row r="465" spans="1:8" x14ac:dyDescent="0.15">
      <c r="A465" s="3">
        <v>2020</v>
      </c>
      <c r="B465" s="3" t="s">
        <v>44</v>
      </c>
      <c r="C465" s="25" t="s">
        <v>72</v>
      </c>
      <c r="D465" s="9">
        <v>2698.6450551517751</v>
      </c>
      <c r="E465" s="9">
        <v>856.9237301289894</v>
      </c>
      <c r="F465" s="7">
        <v>317.53851011013933</v>
      </c>
      <c r="G465" s="8">
        <v>4.9700785248995322E-2</v>
      </c>
      <c r="H465" s="8">
        <v>6.8823676756720492E-2</v>
      </c>
    </row>
    <row r="466" spans="1:8" x14ac:dyDescent="0.15">
      <c r="A466" s="3">
        <v>2020</v>
      </c>
      <c r="B466" s="3" t="s">
        <v>44</v>
      </c>
      <c r="C466" s="25" t="s">
        <v>14</v>
      </c>
      <c r="D466" s="9">
        <v>739.76308998200011</v>
      </c>
      <c r="E466" s="9">
        <v>199.4816015424787</v>
      </c>
      <c r="F466" s="7">
        <v>269.656061844519</v>
      </c>
      <c r="G466" s="8">
        <v>1.3624172767789494E-2</v>
      </c>
      <c r="H466" s="8">
        <v>1.6021329297772963E-2</v>
      </c>
    </row>
    <row r="467" spans="1:8" x14ac:dyDescent="0.15">
      <c r="A467" s="3">
        <v>2020</v>
      </c>
      <c r="B467" s="3" t="s">
        <v>44</v>
      </c>
      <c r="C467" s="25" t="s">
        <v>15</v>
      </c>
      <c r="D467" s="9">
        <v>629.45596000000012</v>
      </c>
      <c r="E467" s="9">
        <v>184.15116985042999</v>
      </c>
      <c r="F467" s="7">
        <v>292.55608263750486</v>
      </c>
      <c r="G467" s="8">
        <v>1.1592652924821459E-2</v>
      </c>
      <c r="H467" s="8">
        <v>1.4790068406963317E-2</v>
      </c>
    </row>
    <row r="468" spans="1:8" x14ac:dyDescent="0.15">
      <c r="A468" s="3">
        <v>2020</v>
      </c>
      <c r="B468" s="3" t="s">
        <v>44</v>
      </c>
      <c r="C468" s="25" t="s">
        <v>16</v>
      </c>
      <c r="D468" s="9">
        <v>83.420964982000001</v>
      </c>
      <c r="E468" s="9">
        <v>11.786040543548708</v>
      </c>
      <c r="F468" s="7">
        <v>141.28391521354155</v>
      </c>
      <c r="G468" s="8">
        <v>1.5363589435073593E-3</v>
      </c>
      <c r="H468" s="8">
        <v>9.4659374701724973E-4</v>
      </c>
    </row>
    <row r="469" spans="1:8" x14ac:dyDescent="0.15">
      <c r="A469" s="3">
        <v>2020</v>
      </c>
      <c r="B469" s="3" t="s">
        <v>44</v>
      </c>
      <c r="C469" s="25" t="s">
        <v>17</v>
      </c>
      <c r="D469" s="9">
        <v>2415.3412122499608</v>
      </c>
      <c r="E469" s="9">
        <v>529.80615332017226</v>
      </c>
      <c r="F469" s="7">
        <v>219.35043820439861</v>
      </c>
      <c r="G469" s="8">
        <v>4.4483195247895201E-2</v>
      </c>
      <c r="H469" s="8">
        <v>4.255128683895866E-2</v>
      </c>
    </row>
    <row r="470" spans="1:8" x14ac:dyDescent="0.15">
      <c r="A470" s="3">
        <v>2020</v>
      </c>
      <c r="B470" s="3" t="s">
        <v>44</v>
      </c>
      <c r="C470" s="25" t="s">
        <v>18</v>
      </c>
      <c r="D470" s="9">
        <v>76.269718249999997</v>
      </c>
      <c r="E470" s="9">
        <v>17.378750006564999</v>
      </c>
      <c r="F470" s="7">
        <v>227.85910850752356</v>
      </c>
      <c r="G470" s="8">
        <v>1.4046548583735246E-3</v>
      </c>
      <c r="H470" s="8">
        <v>1.3957712114094961E-3</v>
      </c>
    </row>
    <row r="471" spans="1:8" x14ac:dyDescent="0.15">
      <c r="A471" s="3">
        <v>2020</v>
      </c>
      <c r="B471" s="3" t="s">
        <v>44</v>
      </c>
      <c r="C471" s="25" t="s">
        <v>19</v>
      </c>
      <c r="D471" s="9">
        <v>397.54884356817138</v>
      </c>
      <c r="E471" s="9">
        <v>117.48676079764948</v>
      </c>
      <c r="F471" s="7">
        <v>295.52786455912042</v>
      </c>
      <c r="G471" s="8">
        <v>7.3216333739217435E-3</v>
      </c>
      <c r="H471" s="8">
        <v>9.435928267635247E-3</v>
      </c>
    </row>
    <row r="472" spans="1:8" x14ac:dyDescent="0.15">
      <c r="A472" s="3">
        <v>2020</v>
      </c>
      <c r="B472" s="3" t="s">
        <v>44</v>
      </c>
      <c r="C472" s="25" t="s">
        <v>20</v>
      </c>
      <c r="D472" s="9">
        <v>150.66073600000001</v>
      </c>
      <c r="E472" s="9">
        <v>50.211005879920002</v>
      </c>
      <c r="F472" s="7">
        <v>333.27200711351895</v>
      </c>
      <c r="G472" s="8">
        <v>2.7747098015342545E-3</v>
      </c>
      <c r="H472" s="8">
        <v>4.0326879940519702E-3</v>
      </c>
    </row>
    <row r="473" spans="1:8" x14ac:dyDescent="0.15">
      <c r="A473" s="3">
        <v>2020</v>
      </c>
      <c r="B473" s="3" t="s">
        <v>44</v>
      </c>
      <c r="C473" s="25" t="s">
        <v>21</v>
      </c>
      <c r="D473" s="9">
        <v>813.67186099999992</v>
      </c>
      <c r="E473" s="9">
        <v>188.60254318753402</v>
      </c>
      <c r="F473" s="7">
        <v>231.79189575972572</v>
      </c>
      <c r="G473" s="8">
        <v>1.4985346201609668E-2</v>
      </c>
      <c r="H473" s="8">
        <v>1.5147579663688833E-2</v>
      </c>
    </row>
    <row r="474" spans="1:8" x14ac:dyDescent="0.15">
      <c r="A474" s="3">
        <v>2020</v>
      </c>
      <c r="B474" s="3" t="s">
        <v>44</v>
      </c>
      <c r="C474" s="25" t="s">
        <v>22</v>
      </c>
      <c r="D474" s="9">
        <v>0</v>
      </c>
      <c r="E474" s="9">
        <v>0</v>
      </c>
      <c r="F474" s="7"/>
      <c r="G474" s="8">
        <v>0</v>
      </c>
      <c r="H474" s="8">
        <v>0</v>
      </c>
    </row>
    <row r="475" spans="1:8" x14ac:dyDescent="0.15">
      <c r="A475" s="3">
        <v>2020</v>
      </c>
      <c r="B475" s="3" t="s">
        <v>44</v>
      </c>
      <c r="C475" s="25" t="s">
        <v>23</v>
      </c>
      <c r="D475" s="9">
        <v>335.22354341340161</v>
      </c>
      <c r="E475" s="9">
        <v>108.27438825868194</v>
      </c>
      <c r="F475" s="7">
        <v>322.99159884828458</v>
      </c>
      <c r="G475" s="8">
        <v>6.1737920330762822E-3</v>
      </c>
      <c r="H475" s="8">
        <v>8.6960382080042073E-3</v>
      </c>
    </row>
    <row r="476" spans="1:8" x14ac:dyDescent="0.15">
      <c r="A476" s="3">
        <v>2020</v>
      </c>
      <c r="B476" s="3" t="s">
        <v>44</v>
      </c>
      <c r="C476" s="25" t="s">
        <v>24</v>
      </c>
      <c r="D476" s="9">
        <v>0</v>
      </c>
      <c r="E476" s="9">
        <v>0</v>
      </c>
      <c r="F476" s="7"/>
      <c r="G476" s="8">
        <v>0</v>
      </c>
      <c r="H476" s="8">
        <v>0</v>
      </c>
    </row>
    <row r="477" spans="1:8" x14ac:dyDescent="0.15">
      <c r="A477" s="3">
        <v>2020</v>
      </c>
      <c r="B477" s="3" t="s">
        <v>44</v>
      </c>
      <c r="C477" s="25" t="s">
        <v>25</v>
      </c>
      <c r="D477" s="9">
        <v>105.34185480000004</v>
      </c>
      <c r="E477" s="9">
        <v>15.754145190382012</v>
      </c>
      <c r="F477" s="7">
        <v>149.55257072597135</v>
      </c>
      <c r="G477" s="8">
        <v>1.9400746656737314E-3</v>
      </c>
      <c r="H477" s="8">
        <v>1.2652913649597323E-3</v>
      </c>
    </row>
    <row r="478" spans="1:8" x14ac:dyDescent="0.15">
      <c r="A478" s="3">
        <v>2020</v>
      </c>
      <c r="B478" s="3" t="s">
        <v>44</v>
      </c>
      <c r="C478" s="25" t="s">
        <v>26</v>
      </c>
      <c r="D478" s="9">
        <v>4223.5855595067351</v>
      </c>
      <c r="E478" s="9">
        <v>1335.6055957417241</v>
      </c>
      <c r="F478" s="7">
        <v>316.22553324046004</v>
      </c>
      <c r="G478" s="8">
        <v>7.7785523691998121E-2</v>
      </c>
      <c r="H478" s="8">
        <v>0.10726892553431676</v>
      </c>
    </row>
    <row r="479" spans="1:8" x14ac:dyDescent="0.15">
      <c r="A479" s="3">
        <v>2020</v>
      </c>
      <c r="B479" s="3" t="s">
        <v>44</v>
      </c>
      <c r="C479" s="25" t="s">
        <v>27</v>
      </c>
      <c r="D479" s="9">
        <v>135.36951379605267</v>
      </c>
      <c r="E479" s="9">
        <v>10.212146006550086</v>
      </c>
      <c r="F479" s="7">
        <v>75.439038821810911</v>
      </c>
      <c r="G479" s="8">
        <v>2.493092272951818E-3</v>
      </c>
      <c r="H479" s="8">
        <v>8.2018668760805782E-4</v>
      </c>
    </row>
    <row r="480" spans="1:8" x14ac:dyDescent="0.15">
      <c r="A480" s="3">
        <v>2020</v>
      </c>
      <c r="B480" s="3" t="s">
        <v>45</v>
      </c>
      <c r="C480" s="3" t="s">
        <v>0</v>
      </c>
      <c r="D480" s="6">
        <v>50833.497170251983</v>
      </c>
      <c r="E480" s="6">
        <v>12041.561274637466</v>
      </c>
      <c r="F480" s="6">
        <v>236.8824091387568</v>
      </c>
      <c r="G480" s="12">
        <v>1</v>
      </c>
      <c r="H480" s="12">
        <v>1</v>
      </c>
    </row>
    <row r="481" spans="1:8" x14ac:dyDescent="0.15">
      <c r="A481" s="3">
        <v>2020</v>
      </c>
      <c r="B481" s="3" t="s">
        <v>45</v>
      </c>
      <c r="C481" s="25" t="s">
        <v>70</v>
      </c>
      <c r="D481" s="11">
        <v>770.15242000000001</v>
      </c>
      <c r="E481" s="9">
        <v>306.59575803565008</v>
      </c>
      <c r="F481" s="7">
        <v>398.09750651130861</v>
      </c>
      <c r="G481" s="8">
        <v>1.5150490579481458E-2</v>
      </c>
      <c r="H481" s="8">
        <v>2.5461462267473343E-2</v>
      </c>
    </row>
    <row r="482" spans="1:8" x14ac:dyDescent="0.15">
      <c r="A482" s="3">
        <v>2020</v>
      </c>
      <c r="B482" s="3" t="s">
        <v>45</v>
      </c>
      <c r="C482" s="25" t="s">
        <v>2</v>
      </c>
      <c r="D482" s="11">
        <v>209.78272000000001</v>
      </c>
      <c r="E482" s="9">
        <v>104.10313344385</v>
      </c>
      <c r="F482" s="7">
        <v>496.2426526067066</v>
      </c>
      <c r="G482" s="8">
        <v>4.1268598793703674E-3</v>
      </c>
      <c r="H482" s="8">
        <v>8.6453185819946113E-3</v>
      </c>
    </row>
    <row r="483" spans="1:8" x14ac:dyDescent="0.15">
      <c r="A483" s="3">
        <v>2020</v>
      </c>
      <c r="B483" s="3" t="s">
        <v>45</v>
      </c>
      <c r="C483" s="25" t="s">
        <v>3</v>
      </c>
      <c r="D483" s="11">
        <v>17995.579189629043</v>
      </c>
      <c r="E483" s="9">
        <v>2717.0807126107634</v>
      </c>
      <c r="F483" s="7">
        <v>150.98601072960369</v>
      </c>
      <c r="G483" s="8">
        <v>0.35401025291173838</v>
      </c>
      <c r="H483" s="8">
        <v>0.22564189565132334</v>
      </c>
    </row>
    <row r="484" spans="1:8" x14ac:dyDescent="0.15">
      <c r="A484" s="3">
        <v>2020</v>
      </c>
      <c r="B484" s="3" t="s">
        <v>45</v>
      </c>
      <c r="C484" s="25" t="s">
        <v>4</v>
      </c>
      <c r="D484" s="11">
        <v>17551.785321629042</v>
      </c>
      <c r="E484" s="9">
        <v>2609.3723728114014</v>
      </c>
      <c r="F484" s="7">
        <v>148.66706292241821</v>
      </c>
      <c r="G484" s="8">
        <v>0.3452799098760499</v>
      </c>
      <c r="H484" s="8">
        <v>0.21669718014950362</v>
      </c>
    </row>
    <row r="485" spans="1:8" x14ac:dyDescent="0.15">
      <c r="A485" s="3">
        <v>2020</v>
      </c>
      <c r="B485" s="3" t="s">
        <v>45</v>
      </c>
      <c r="C485" s="25" t="s">
        <v>5</v>
      </c>
      <c r="D485" s="11">
        <v>13871.426008999999</v>
      </c>
      <c r="E485" s="9">
        <v>3334.7257570830911</v>
      </c>
      <c r="F485" s="7">
        <v>240.40251917282828</v>
      </c>
      <c r="G485" s="8">
        <v>0.27287963215557842</v>
      </c>
      <c r="H485" s="8">
        <v>0.27693466661228189</v>
      </c>
    </row>
    <row r="486" spans="1:8" x14ac:dyDescent="0.15">
      <c r="A486" s="3">
        <v>2020</v>
      </c>
      <c r="B486" s="3" t="s">
        <v>45</v>
      </c>
      <c r="C486" s="25" t="s">
        <v>6</v>
      </c>
      <c r="D486" s="11">
        <v>1246.2519140000002</v>
      </c>
      <c r="E486" s="9">
        <v>558.37671340172005</v>
      </c>
      <c r="F486" s="7">
        <v>448.04481913254659</v>
      </c>
      <c r="G486" s="8">
        <v>2.4516352078355785E-2</v>
      </c>
      <c r="H486" s="8">
        <v>4.6370790354054899E-2</v>
      </c>
    </row>
    <row r="487" spans="1:8" x14ac:dyDescent="0.15">
      <c r="A487" s="3">
        <v>2020</v>
      </c>
      <c r="B487" s="3" t="s">
        <v>45</v>
      </c>
      <c r="C487" s="25" t="s">
        <v>7</v>
      </c>
      <c r="D487" s="11">
        <v>11236.673218</v>
      </c>
      <c r="E487" s="9">
        <v>2507.4908686664221</v>
      </c>
      <c r="F487" s="7">
        <v>223.15242421125842</v>
      </c>
      <c r="G487" s="8">
        <v>0.2210485967622105</v>
      </c>
      <c r="H487" s="8">
        <v>0.20823635834896459</v>
      </c>
    </row>
    <row r="488" spans="1:8" x14ac:dyDescent="0.15">
      <c r="A488" s="3">
        <v>2020</v>
      </c>
      <c r="B488" s="3" t="s">
        <v>45</v>
      </c>
      <c r="C488" s="25" t="s">
        <v>8</v>
      </c>
      <c r="D488" s="11">
        <v>352.77245900000003</v>
      </c>
      <c r="E488" s="9">
        <v>74.215599565289992</v>
      </c>
      <c r="F488" s="7">
        <v>210.37809974074531</v>
      </c>
      <c r="G488" s="8">
        <v>6.9397637116819146E-3</v>
      </c>
      <c r="H488" s="8">
        <v>6.1632871247025555E-3</v>
      </c>
    </row>
    <row r="489" spans="1:8" x14ac:dyDescent="0.15">
      <c r="A489" s="3">
        <v>2020</v>
      </c>
      <c r="B489" s="3" t="s">
        <v>45</v>
      </c>
      <c r="C489" s="25" t="s">
        <v>9</v>
      </c>
      <c r="D489" s="11">
        <v>6.1879840000000002</v>
      </c>
      <c r="E489" s="9">
        <v>1.1626182987439997</v>
      </c>
      <c r="F489" s="7">
        <v>187.88321022549502</v>
      </c>
      <c r="G489" s="8">
        <v>1.2173044044707668E-4</v>
      </c>
      <c r="H489" s="8">
        <v>9.6550461541292329E-5</v>
      </c>
    </row>
    <row r="490" spans="1:8" x14ac:dyDescent="0.15">
      <c r="A490" s="3">
        <v>2020</v>
      </c>
      <c r="B490" s="3" t="s">
        <v>45</v>
      </c>
      <c r="C490" s="25" t="s">
        <v>71</v>
      </c>
      <c r="D490" s="11">
        <v>346.53869587200001</v>
      </c>
      <c r="E490" s="9">
        <v>113.95399662805437</v>
      </c>
      <c r="F490" s="7">
        <v>328.83484004956614</v>
      </c>
      <c r="G490" s="8">
        <v>6.8171327011275588E-3</v>
      </c>
      <c r="H490" s="8">
        <v>9.4633905046906108E-3</v>
      </c>
    </row>
    <row r="491" spans="1:8" x14ac:dyDescent="0.15">
      <c r="A491" s="3">
        <v>2020</v>
      </c>
      <c r="B491" s="3" t="s">
        <v>45</v>
      </c>
      <c r="C491" s="25" t="s">
        <v>11</v>
      </c>
      <c r="D491" s="11">
        <v>5704.0051970000004</v>
      </c>
      <c r="E491" s="9">
        <v>2052.738398477466</v>
      </c>
      <c r="F491" s="7">
        <v>359.87667044151641</v>
      </c>
      <c r="G491" s="8">
        <v>0.11220957664777809</v>
      </c>
      <c r="H491" s="8">
        <v>0.17047111679787283</v>
      </c>
    </row>
    <row r="492" spans="1:8" x14ac:dyDescent="0.15">
      <c r="A492" s="3">
        <v>2020</v>
      </c>
      <c r="B492" s="3" t="s">
        <v>45</v>
      </c>
      <c r="C492" s="25" t="s">
        <v>12</v>
      </c>
      <c r="D492" s="11">
        <v>3834.7140999999992</v>
      </c>
      <c r="E492" s="9">
        <v>1461.3216709012613</v>
      </c>
      <c r="F492" s="7">
        <v>381.07708496475959</v>
      </c>
      <c r="G492" s="8">
        <v>7.5436755554250806E-2</v>
      </c>
      <c r="H492" s="8">
        <v>0.12135649502354562</v>
      </c>
    </row>
    <row r="493" spans="1:8" x14ac:dyDescent="0.15">
      <c r="A493" s="3">
        <v>2020</v>
      </c>
      <c r="B493" s="3" t="s">
        <v>45</v>
      </c>
      <c r="C493" s="25" t="s">
        <v>72</v>
      </c>
      <c r="D493" s="11">
        <v>2365.2017007884415</v>
      </c>
      <c r="E493" s="9">
        <v>758.66790551656879</v>
      </c>
      <c r="F493" s="7">
        <v>320.76245559254687</v>
      </c>
      <c r="G493" s="8">
        <v>4.6528408086244546E-2</v>
      </c>
      <c r="H493" s="8">
        <v>6.3004114517484763E-2</v>
      </c>
    </row>
    <row r="494" spans="1:8" x14ac:dyDescent="0.15">
      <c r="A494" s="3">
        <v>2020</v>
      </c>
      <c r="B494" s="3" t="s">
        <v>45</v>
      </c>
      <c r="C494" s="25" t="s">
        <v>14</v>
      </c>
      <c r="D494" s="11">
        <v>919.33669799199993</v>
      </c>
      <c r="E494" s="9">
        <v>225.33936963655964</v>
      </c>
      <c r="F494" s="7">
        <v>245.11081753697223</v>
      </c>
      <c r="G494" s="8">
        <v>1.8085253802486767E-2</v>
      </c>
      <c r="H494" s="8">
        <v>1.8713467838359182E-2</v>
      </c>
    </row>
    <row r="495" spans="1:8" x14ac:dyDescent="0.15">
      <c r="A495" s="3">
        <v>2020</v>
      </c>
      <c r="B495" s="3" t="s">
        <v>45</v>
      </c>
      <c r="C495" s="25" t="s">
        <v>15</v>
      </c>
      <c r="D495" s="11">
        <v>797.22684399999991</v>
      </c>
      <c r="E495" s="9">
        <v>213.00451747785598</v>
      </c>
      <c r="F495" s="7">
        <v>267.18181792415413</v>
      </c>
      <c r="G495" s="8">
        <v>1.5683100482540499E-2</v>
      </c>
      <c r="H495" s="8">
        <v>1.7689111288790822E-2</v>
      </c>
    </row>
    <row r="496" spans="1:8" x14ac:dyDescent="0.15">
      <c r="A496" s="3">
        <v>2020</v>
      </c>
      <c r="B496" s="3" t="s">
        <v>45</v>
      </c>
      <c r="C496" s="25" t="s">
        <v>16</v>
      </c>
      <c r="D496" s="11">
        <v>87.301641000000004</v>
      </c>
      <c r="E496" s="9">
        <v>6.7959462644539999</v>
      </c>
      <c r="F496" s="7">
        <v>77.844427511437033</v>
      </c>
      <c r="G496" s="8">
        <v>1.7174037959184394E-3</v>
      </c>
      <c r="H496" s="8">
        <v>5.6437417951507324E-4</v>
      </c>
    </row>
    <row r="497" spans="1:8" x14ac:dyDescent="0.15">
      <c r="A497" s="3">
        <v>2020</v>
      </c>
      <c r="B497" s="3" t="s">
        <v>45</v>
      </c>
      <c r="C497" s="25" t="s">
        <v>17</v>
      </c>
      <c r="D497" s="11">
        <v>2126.7076508390987</v>
      </c>
      <c r="E497" s="9">
        <v>461.18504673220906</v>
      </c>
      <c r="F497" s="7">
        <v>216.85399333107543</v>
      </c>
      <c r="G497" s="8">
        <v>4.1836736979089031E-2</v>
      </c>
      <c r="H497" s="8">
        <v>3.8299439434284981E-2</v>
      </c>
    </row>
    <row r="498" spans="1:8" x14ac:dyDescent="0.15">
      <c r="A498" s="3">
        <v>2020</v>
      </c>
      <c r="B498" s="3" t="s">
        <v>45</v>
      </c>
      <c r="C498" s="25" t="s">
        <v>18</v>
      </c>
      <c r="D498" s="11">
        <v>57.958946000000005</v>
      </c>
      <c r="E498" s="9">
        <v>6.290981777949999</v>
      </c>
      <c r="F498" s="7">
        <v>108.54203211269574</v>
      </c>
      <c r="G498" s="8">
        <v>1.1401723120855408E-3</v>
      </c>
      <c r="H498" s="8">
        <v>5.2243904544175483E-4</v>
      </c>
    </row>
    <row r="499" spans="1:8" x14ac:dyDescent="0.15">
      <c r="A499" s="3">
        <v>2020</v>
      </c>
      <c r="B499" s="3" t="s">
        <v>45</v>
      </c>
      <c r="C499" s="25" t="s">
        <v>19</v>
      </c>
      <c r="D499" s="11">
        <v>262.43619925505624</v>
      </c>
      <c r="E499" s="9">
        <v>71.389443529839966</v>
      </c>
      <c r="F499" s="7">
        <v>272.02590089508976</v>
      </c>
      <c r="G499" s="8">
        <v>5.1626626902355876E-3</v>
      </c>
      <c r="H499" s="8">
        <v>5.9285869914729372E-3</v>
      </c>
    </row>
    <row r="500" spans="1:8" x14ac:dyDescent="0.15">
      <c r="A500" s="3">
        <v>2020</v>
      </c>
      <c r="B500" s="3" t="s">
        <v>45</v>
      </c>
      <c r="C500" s="25" t="s">
        <v>20</v>
      </c>
      <c r="D500" s="11">
        <v>239.49581339999997</v>
      </c>
      <c r="E500" s="9">
        <v>96.3300945410016</v>
      </c>
      <c r="F500" s="7">
        <v>402.22036942296552</v>
      </c>
      <c r="G500" s="8">
        <v>4.7113778656203515E-3</v>
      </c>
      <c r="H500" s="8">
        <v>7.9998010510395207E-3</v>
      </c>
    </row>
    <row r="501" spans="1:8" x14ac:dyDescent="0.15">
      <c r="A501" s="3">
        <v>2020</v>
      </c>
      <c r="B501" s="3" t="s">
        <v>45</v>
      </c>
      <c r="C501" s="25" t="s">
        <v>21</v>
      </c>
      <c r="D501" s="11">
        <v>761.03531099999998</v>
      </c>
      <c r="E501" s="9">
        <v>181.79322348029595</v>
      </c>
      <c r="F501" s="7">
        <v>238.87620042415608</v>
      </c>
      <c r="G501" s="8">
        <v>1.49711381936036E-2</v>
      </c>
      <c r="H501" s="8">
        <v>1.5097147233158033E-2</v>
      </c>
    </row>
    <row r="502" spans="1:8" x14ac:dyDescent="0.15">
      <c r="A502" s="3">
        <v>2020</v>
      </c>
      <c r="B502" s="3" t="s">
        <v>45</v>
      </c>
      <c r="C502" s="25" t="s">
        <v>22</v>
      </c>
      <c r="D502" s="11">
        <v>4.2999999999999997E-2</v>
      </c>
      <c r="E502" s="9">
        <v>1.0277E-2</v>
      </c>
      <c r="F502" s="7">
        <v>239.00000000000003</v>
      </c>
      <c r="G502" s="8">
        <v>8.4589891299400533E-7</v>
      </c>
      <c r="H502" s="8">
        <v>8.5346075692409813E-7</v>
      </c>
    </row>
    <row r="503" spans="1:8" x14ac:dyDescent="0.15">
      <c r="A503" s="3">
        <v>2020</v>
      </c>
      <c r="B503" s="3" t="s">
        <v>45</v>
      </c>
      <c r="C503" s="25" t="s">
        <v>23</v>
      </c>
      <c r="D503" s="11">
        <v>315.17263237581403</v>
      </c>
      <c r="E503" s="9">
        <v>105.64219989998874</v>
      </c>
      <c r="F503" s="7">
        <v>335.18836678059102</v>
      </c>
      <c r="G503" s="8">
        <v>6.2000973751665201E-3</v>
      </c>
      <c r="H503" s="8">
        <v>8.7731314478710978E-3</v>
      </c>
    </row>
    <row r="504" spans="1:8" x14ac:dyDescent="0.15">
      <c r="A504" s="3">
        <v>2020</v>
      </c>
      <c r="B504" s="3" t="s">
        <v>45</v>
      </c>
      <c r="C504" s="25" t="s">
        <v>24</v>
      </c>
      <c r="D504" s="11">
        <v>0</v>
      </c>
      <c r="E504" s="9">
        <v>0</v>
      </c>
      <c r="F504" s="7"/>
      <c r="G504" s="8">
        <v>0</v>
      </c>
      <c r="H504" s="8">
        <v>0</v>
      </c>
    </row>
    <row r="505" spans="1:8" x14ac:dyDescent="0.15">
      <c r="A505" s="3">
        <v>2020</v>
      </c>
      <c r="B505" s="3" t="s">
        <v>45</v>
      </c>
      <c r="C505" s="25" t="s">
        <v>25</v>
      </c>
      <c r="D505" s="11">
        <v>153.39844216254545</v>
      </c>
      <c r="E505" s="9">
        <v>15.381678310011697</v>
      </c>
      <c r="F505" s="7">
        <v>100.27271524513152</v>
      </c>
      <c r="G505" s="8">
        <v>3.0176645460528138E-3</v>
      </c>
      <c r="H505" s="8">
        <v>1.2773823891432876E-3</v>
      </c>
    </row>
    <row r="506" spans="1:8" x14ac:dyDescent="0.15">
      <c r="A506" s="3">
        <v>2020</v>
      </c>
      <c r="B506" s="3" t="s">
        <v>45</v>
      </c>
      <c r="C506" s="25" t="s">
        <v>26</v>
      </c>
      <c r="D506" s="11">
        <v>4476.6879663857999</v>
      </c>
      <c r="E506" s="9">
        <v>1505.1974724719794</v>
      </c>
      <c r="F506" s="7">
        <v>336.2301513471761</v>
      </c>
      <c r="G506" s="8">
        <v>8.8065708943699819E-2</v>
      </c>
      <c r="H506" s="8">
        <v>0.12500019209654323</v>
      </c>
    </row>
    <row r="507" spans="1:8" x14ac:dyDescent="0.15">
      <c r="A507" s="3">
        <v>2020</v>
      </c>
      <c r="B507" s="3" t="s">
        <v>45</v>
      </c>
      <c r="C507" s="25" t="s">
        <v>27</v>
      </c>
      <c r="D507" s="11">
        <v>109.36085555221032</v>
      </c>
      <c r="E507" s="9">
        <v>13.860741042002001</v>
      </c>
      <c r="F507" s="7">
        <v>126.74316575170444</v>
      </c>
      <c r="G507" s="8">
        <v>2.1513541589699803E-3</v>
      </c>
      <c r="H507" s="8">
        <v>1.1510750745583284E-3</v>
      </c>
    </row>
    <row r="508" spans="1:8" x14ac:dyDescent="0.15">
      <c r="A508" s="3">
        <v>2020</v>
      </c>
      <c r="B508" s="3" t="s">
        <v>53</v>
      </c>
      <c r="C508" s="3" t="s">
        <v>0</v>
      </c>
      <c r="D508" s="6">
        <v>56948.574412649985</v>
      </c>
      <c r="E508" s="6">
        <v>13427.551582779888</v>
      </c>
      <c r="F508" s="6">
        <v>235.78380532379447</v>
      </c>
      <c r="G508" s="12">
        <v>1</v>
      </c>
      <c r="H508" s="12">
        <v>1</v>
      </c>
    </row>
    <row r="509" spans="1:8" x14ac:dyDescent="0.15">
      <c r="A509" s="3">
        <v>2020</v>
      </c>
      <c r="B509" s="3" t="s">
        <v>53</v>
      </c>
      <c r="C509" s="25" t="s">
        <v>70</v>
      </c>
      <c r="D509" s="11">
        <v>641.56058200000007</v>
      </c>
      <c r="E509" s="9">
        <v>229.25143380896395</v>
      </c>
      <c r="F509" s="4">
        <v>357.33403865663917</v>
      </c>
      <c r="G509" s="5">
        <v>1.1265612679805559E-2</v>
      </c>
      <c r="H509" s="5">
        <v>1.7073211925170823E-2</v>
      </c>
    </row>
    <row r="510" spans="1:8" x14ac:dyDescent="0.15">
      <c r="A510" s="3">
        <v>2020</v>
      </c>
      <c r="B510" s="3" t="s">
        <v>53</v>
      </c>
      <c r="C510" s="25" t="s">
        <v>2</v>
      </c>
      <c r="D510" s="11">
        <v>111.63875600000001</v>
      </c>
      <c r="E510" s="9">
        <v>42.333148841680007</v>
      </c>
      <c r="F510" s="4">
        <v>379.19760447420248</v>
      </c>
      <c r="G510" s="5">
        <v>1.9603432948306024E-3</v>
      </c>
      <c r="H510" s="5">
        <v>3.1527079662065859E-3</v>
      </c>
    </row>
    <row r="511" spans="1:8" x14ac:dyDescent="0.15">
      <c r="A511" s="3">
        <v>2020</v>
      </c>
      <c r="B511" s="3" t="s">
        <v>53</v>
      </c>
      <c r="C511" s="25" t="s">
        <v>3</v>
      </c>
      <c r="D511" s="11">
        <v>20560.189455681189</v>
      </c>
      <c r="E511" s="9">
        <v>3062.1776412017634</v>
      </c>
      <c r="F511" s="4">
        <v>148.93722880338646</v>
      </c>
      <c r="G511" s="5">
        <v>0.36103080134547066</v>
      </c>
      <c r="H511" s="5">
        <v>0.22805182481137079</v>
      </c>
    </row>
    <row r="512" spans="1:8" x14ac:dyDescent="0.15">
      <c r="A512" s="3">
        <v>2020</v>
      </c>
      <c r="B512" s="3" t="s">
        <v>53</v>
      </c>
      <c r="C512" s="25" t="s">
        <v>4</v>
      </c>
      <c r="D512" s="11">
        <v>20113.869215121191</v>
      </c>
      <c r="E512" s="9">
        <v>2913.5456680942179</v>
      </c>
      <c r="F512" s="4">
        <v>144.85257097644219</v>
      </c>
      <c r="G512" s="5">
        <v>0.35319355089340565</v>
      </c>
      <c r="H512" s="5">
        <v>0.21698264572900122</v>
      </c>
    </row>
    <row r="513" spans="1:8" x14ac:dyDescent="0.15">
      <c r="A513" s="3">
        <v>2020</v>
      </c>
      <c r="B513" s="3" t="s">
        <v>53</v>
      </c>
      <c r="C513" s="25" t="s">
        <v>5</v>
      </c>
      <c r="D513" s="11">
        <v>15201.274568200004</v>
      </c>
      <c r="E513" s="9">
        <v>3696.8252718974627</v>
      </c>
      <c r="F513" s="4">
        <v>243.19179653730885</v>
      </c>
      <c r="G513" s="5">
        <v>0.26692985250256496</v>
      </c>
      <c r="H513" s="5">
        <v>0.27531640814088865</v>
      </c>
    </row>
    <row r="514" spans="1:8" x14ac:dyDescent="0.15">
      <c r="A514" s="3">
        <v>2020</v>
      </c>
      <c r="B514" s="3" t="s">
        <v>53</v>
      </c>
      <c r="C514" s="25" t="s">
        <v>6</v>
      </c>
      <c r="D514" s="11">
        <v>1619.4273599999999</v>
      </c>
      <c r="E514" s="9">
        <v>780.55321051300018</v>
      </c>
      <c r="F514" s="4">
        <v>481.99334517418566</v>
      </c>
      <c r="G514" s="5">
        <v>2.8436661965681734E-2</v>
      </c>
      <c r="H514" s="5">
        <v>5.8130717703890084E-2</v>
      </c>
    </row>
    <row r="515" spans="1:8" x14ac:dyDescent="0.15">
      <c r="A515" s="3">
        <v>2020</v>
      </c>
      <c r="B515" s="3" t="s">
        <v>53</v>
      </c>
      <c r="C515" s="25" t="s">
        <v>7</v>
      </c>
      <c r="D515" s="11">
        <v>11977.905728200001</v>
      </c>
      <c r="E515" s="9">
        <v>2541.1283265020861</v>
      </c>
      <c r="F515" s="4">
        <v>212.15130459070312</v>
      </c>
      <c r="G515" s="5">
        <v>0.2103284560102939</v>
      </c>
      <c r="H515" s="5">
        <v>0.18924733305518979</v>
      </c>
    </row>
    <row r="516" spans="1:8" x14ac:dyDescent="0.15">
      <c r="A516" s="3">
        <v>2020</v>
      </c>
      <c r="B516" s="3" t="s">
        <v>53</v>
      </c>
      <c r="C516" s="25" t="s">
        <v>8</v>
      </c>
      <c r="D516" s="11">
        <v>362.07409018181818</v>
      </c>
      <c r="E516" s="9">
        <v>86.998379140827993</v>
      </c>
      <c r="F516" s="4">
        <v>240.27783677407328</v>
      </c>
      <c r="G516" s="5">
        <v>6.3579131508758307E-3</v>
      </c>
      <c r="H516" s="5">
        <v>6.4790947630689972E-3</v>
      </c>
    </row>
    <row r="517" spans="1:8" x14ac:dyDescent="0.15">
      <c r="A517" s="3">
        <v>2020</v>
      </c>
      <c r="B517" s="3" t="s">
        <v>53</v>
      </c>
      <c r="C517" s="25" t="s">
        <v>9</v>
      </c>
      <c r="D517" s="11">
        <v>12.137874790000001</v>
      </c>
      <c r="E517" s="9">
        <v>1.0383395270962599</v>
      </c>
      <c r="F517" s="4">
        <v>85.545414255855874</v>
      </c>
      <c r="G517" s="5">
        <v>2.1313746507592673E-4</v>
      </c>
      <c r="H517" s="5">
        <v>7.73290291007241E-5</v>
      </c>
    </row>
    <row r="518" spans="1:8" x14ac:dyDescent="0.15">
      <c r="A518" s="3">
        <v>2020</v>
      </c>
      <c r="B518" s="3" t="s">
        <v>53</v>
      </c>
      <c r="C518" s="25" t="s">
        <v>71</v>
      </c>
      <c r="D518" s="11">
        <v>500.5618099095758</v>
      </c>
      <c r="E518" s="9">
        <v>158.2745639464267</v>
      </c>
      <c r="F518" s="4">
        <v>316.19384622054622</v>
      </c>
      <c r="G518" s="5">
        <v>8.7897162496553393E-3</v>
      </c>
      <c r="H518" s="5">
        <v>1.1787298895906332E-2</v>
      </c>
    </row>
    <row r="519" spans="1:8" x14ac:dyDescent="0.15">
      <c r="A519" s="3">
        <v>2020</v>
      </c>
      <c r="B519" s="3" t="s">
        <v>53</v>
      </c>
      <c r="C519" s="25" t="s">
        <v>11</v>
      </c>
      <c r="D519" s="11">
        <v>6854.9003672499985</v>
      </c>
      <c r="E519" s="9">
        <v>2479.5087373406541</v>
      </c>
      <c r="F519" s="4">
        <v>361.71331521997979</v>
      </c>
      <c r="G519" s="5">
        <v>0.12037000816876146</v>
      </c>
      <c r="H519" s="5">
        <v>0.18465829172613199</v>
      </c>
    </row>
    <row r="520" spans="1:8" x14ac:dyDescent="0.15">
      <c r="A520" s="3">
        <v>2020</v>
      </c>
      <c r="B520" s="3" t="s">
        <v>53</v>
      </c>
      <c r="C520" s="25" t="s">
        <v>12</v>
      </c>
      <c r="D520" s="11">
        <v>4402.5353229999982</v>
      </c>
      <c r="E520" s="9">
        <v>1698.3888438301785</v>
      </c>
      <c r="F520" s="4">
        <v>385.77517707974994</v>
      </c>
      <c r="G520" s="5">
        <v>7.7307208624735363E-2</v>
      </c>
      <c r="H520" s="5">
        <v>0.12648537101940988</v>
      </c>
    </row>
    <row r="521" spans="1:8" x14ac:dyDescent="0.15">
      <c r="A521" s="3">
        <v>2020</v>
      </c>
      <c r="B521" s="3" t="s">
        <v>53</v>
      </c>
      <c r="C521" s="25" t="s">
        <v>72</v>
      </c>
      <c r="D521" s="11">
        <v>2555.5280374336103</v>
      </c>
      <c r="E521" s="9">
        <v>789.65138832539708</v>
      </c>
      <c r="F521" s="4">
        <v>308.99734878996071</v>
      </c>
      <c r="G521" s="5">
        <v>4.4874310968984518E-2</v>
      </c>
      <c r="H521" s="5">
        <v>5.8808293042648403E-2</v>
      </c>
    </row>
    <row r="522" spans="1:8" x14ac:dyDescent="0.15">
      <c r="A522" s="3">
        <v>2020</v>
      </c>
      <c r="B522" s="3" t="s">
        <v>53</v>
      </c>
      <c r="C522" s="25" t="s">
        <v>14</v>
      </c>
      <c r="D522" s="11">
        <v>878.49168960000009</v>
      </c>
      <c r="E522" s="9">
        <v>199.80779863248841</v>
      </c>
      <c r="F522" s="4">
        <v>227.44415342559023</v>
      </c>
      <c r="G522" s="5">
        <v>1.542605234038766E-2</v>
      </c>
      <c r="H522" s="5">
        <v>1.488043426239607E-2</v>
      </c>
    </row>
    <row r="523" spans="1:8" x14ac:dyDescent="0.15">
      <c r="A523" s="3">
        <v>2020</v>
      </c>
      <c r="B523" s="3" t="s">
        <v>53</v>
      </c>
      <c r="C523" s="25" t="s">
        <v>15</v>
      </c>
      <c r="D523" s="11">
        <v>788.65122746999998</v>
      </c>
      <c r="E523" s="9">
        <v>191.76609870033619</v>
      </c>
      <c r="F523" s="4">
        <v>243.15704080690207</v>
      </c>
      <c r="G523" s="5">
        <v>1.3848480591549573E-2</v>
      </c>
      <c r="H523" s="5">
        <v>1.4281538783754582E-2</v>
      </c>
    </row>
    <row r="524" spans="1:8" x14ac:dyDescent="0.15">
      <c r="A524" s="3">
        <v>2020</v>
      </c>
      <c r="B524" s="3" t="s">
        <v>53</v>
      </c>
      <c r="C524" s="25" t="s">
        <v>16</v>
      </c>
      <c r="D524" s="11">
        <v>40.11594513</v>
      </c>
      <c r="E524" s="9">
        <v>2.95990891636822</v>
      </c>
      <c r="F524" s="4">
        <v>73.783850954435181</v>
      </c>
      <c r="G524" s="5">
        <v>7.0442404474112784E-4</v>
      </c>
      <c r="H524" s="5">
        <v>2.2043549027688292E-4</v>
      </c>
    </row>
    <row r="525" spans="1:8" x14ac:dyDescent="0.15">
      <c r="A525" s="3">
        <v>2020</v>
      </c>
      <c r="B525" s="3" t="s">
        <v>53</v>
      </c>
      <c r="C525" s="25" t="s">
        <v>17</v>
      </c>
      <c r="D525" s="11">
        <v>2264.5961739149711</v>
      </c>
      <c r="E525" s="9">
        <v>501.73403784146109</v>
      </c>
      <c r="F525" s="4">
        <v>221.55563257623862</v>
      </c>
      <c r="G525" s="5">
        <v>3.9765634122913819E-2</v>
      </c>
      <c r="H525" s="5">
        <v>3.7366010828430406E-2</v>
      </c>
    </row>
    <row r="526" spans="1:8" x14ac:dyDescent="0.15">
      <c r="A526" s="3">
        <v>2020</v>
      </c>
      <c r="B526" s="3" t="s">
        <v>53</v>
      </c>
      <c r="C526" s="25" t="s">
        <v>18</v>
      </c>
      <c r="D526" s="11">
        <v>100.07366370238366</v>
      </c>
      <c r="E526" s="9">
        <v>18.377178396843998</v>
      </c>
      <c r="F526" s="4">
        <v>183.63651051586587</v>
      </c>
      <c r="G526" s="5">
        <v>1.7572637196718712E-3</v>
      </c>
      <c r="H526" s="5">
        <v>1.3686172258248288E-3</v>
      </c>
    </row>
    <row r="527" spans="1:8" x14ac:dyDescent="0.15">
      <c r="A527" s="3">
        <v>2020</v>
      </c>
      <c r="B527" s="3" t="s">
        <v>53</v>
      </c>
      <c r="C527" s="25" t="s">
        <v>19</v>
      </c>
      <c r="D527" s="11">
        <v>400.85180163661494</v>
      </c>
      <c r="E527" s="9">
        <v>111.09392049035</v>
      </c>
      <c r="F527" s="4">
        <v>277.14462062231223</v>
      </c>
      <c r="G527" s="5">
        <v>7.0388382109802866E-3</v>
      </c>
      <c r="H527" s="5">
        <v>8.2735798708695324E-3</v>
      </c>
    </row>
    <row r="528" spans="1:8" x14ac:dyDescent="0.15">
      <c r="A528" s="3">
        <v>2020</v>
      </c>
      <c r="B528" s="3" t="s">
        <v>53</v>
      </c>
      <c r="C528" s="25" t="s">
        <v>20</v>
      </c>
      <c r="D528" s="11">
        <v>277.55740900000001</v>
      </c>
      <c r="E528" s="9">
        <v>109.22651113028</v>
      </c>
      <c r="F528" s="4">
        <v>393.52763640433028</v>
      </c>
      <c r="G528" s="5">
        <v>4.8738254093740087E-3</v>
      </c>
      <c r="H528" s="5">
        <v>8.1345069096853909E-3</v>
      </c>
    </row>
    <row r="529" spans="1:8" x14ac:dyDescent="0.15">
      <c r="A529" s="3">
        <v>2020</v>
      </c>
      <c r="B529" s="3" t="s">
        <v>53</v>
      </c>
      <c r="C529" s="25" t="s">
        <v>21</v>
      </c>
      <c r="D529" s="11">
        <v>713.72126899999989</v>
      </c>
      <c r="E529" s="9">
        <v>159.769457407917</v>
      </c>
      <c r="F529" s="4">
        <v>223.85413514686365</v>
      </c>
      <c r="G529" s="5">
        <v>1.2532732844695424E-2</v>
      </c>
      <c r="H529" s="5">
        <v>1.1898629204509088E-2</v>
      </c>
    </row>
    <row r="530" spans="1:8" x14ac:dyDescent="0.15">
      <c r="A530" s="3">
        <v>2020</v>
      </c>
      <c r="B530" s="3" t="s">
        <v>53</v>
      </c>
      <c r="C530" s="25" t="s">
        <v>22</v>
      </c>
      <c r="D530" s="11">
        <v>0</v>
      </c>
      <c r="E530" s="9">
        <v>0</v>
      </c>
      <c r="F530" s="4" t="s">
        <v>76</v>
      </c>
      <c r="G530" s="5">
        <v>0</v>
      </c>
      <c r="H530" s="5">
        <v>0</v>
      </c>
    </row>
    <row r="531" spans="1:8" x14ac:dyDescent="0.15">
      <c r="A531" s="3">
        <v>2020</v>
      </c>
      <c r="B531" s="3" t="s">
        <v>53</v>
      </c>
      <c r="C531" s="25" t="s">
        <v>23</v>
      </c>
      <c r="D531" s="11">
        <v>310.97881788464343</v>
      </c>
      <c r="E531" s="9">
        <v>105.92345162712002</v>
      </c>
      <c r="F531" s="4">
        <v>340.61307566746223</v>
      </c>
      <c r="G531" s="5">
        <v>5.4606953921495479E-3</v>
      </c>
      <c r="H531" s="5">
        <v>7.8885157114541374E-3</v>
      </c>
    </row>
    <row r="532" spans="1:8" x14ac:dyDescent="0.15">
      <c r="A532" s="3">
        <v>2020</v>
      </c>
      <c r="B532" s="3" t="s">
        <v>53</v>
      </c>
      <c r="C532" s="25" t="s">
        <v>24</v>
      </c>
      <c r="D532" s="11">
        <v>0</v>
      </c>
      <c r="E532" s="9">
        <v>0</v>
      </c>
      <c r="F532" s="4" t="s">
        <v>76</v>
      </c>
      <c r="G532" s="5">
        <v>0</v>
      </c>
      <c r="H532" s="5">
        <v>0</v>
      </c>
    </row>
    <row r="533" spans="1:8" x14ac:dyDescent="0.15">
      <c r="A533" s="3">
        <v>2020</v>
      </c>
      <c r="B533" s="3" t="s">
        <v>53</v>
      </c>
      <c r="C533" s="25" t="s">
        <v>25</v>
      </c>
      <c r="D533" s="11">
        <v>171.04485046317484</v>
      </c>
      <c r="E533" s="9">
        <v>19.595502860173568</v>
      </c>
      <c r="F533" s="4">
        <v>114.56353586273204</v>
      </c>
      <c r="G533" s="5">
        <v>3.003496614748984E-3</v>
      </c>
      <c r="H533" s="5">
        <v>1.4593504064660415E-3</v>
      </c>
    </row>
    <row r="534" spans="1:8" x14ac:dyDescent="0.15">
      <c r="A534" s="3">
        <v>2020</v>
      </c>
      <c r="B534" s="3" t="s">
        <v>53</v>
      </c>
      <c r="C534" s="25" t="s">
        <v>26</v>
      </c>
      <c r="D534" s="11">
        <v>4970.2694781698992</v>
      </c>
      <c r="E534" s="9">
        <v>1686.3085745399308</v>
      </c>
      <c r="F534" s="4">
        <v>339.27910386879984</v>
      </c>
      <c r="G534" s="5">
        <v>8.7276451244508294E-2</v>
      </c>
      <c r="H534" s="5">
        <v>0.12558570817203418</v>
      </c>
    </row>
    <row r="535" spans="1:8" x14ac:dyDescent="0.15">
      <c r="A535" s="3">
        <v>2020</v>
      </c>
      <c r="B535" s="3" t="s">
        <v>53</v>
      </c>
      <c r="C535" s="25" t="s">
        <v>27</v>
      </c>
      <c r="D535" s="11">
        <v>172.76247383211333</v>
      </c>
      <c r="E535" s="9">
        <v>11.98939466473</v>
      </c>
      <c r="F535" s="4">
        <v>69.398141846365448</v>
      </c>
      <c r="G535" s="5">
        <v>3.0336575693760931E-3</v>
      </c>
      <c r="H535" s="5">
        <v>8.9289507404356229E-4</v>
      </c>
    </row>
    <row r="536" spans="1:8" x14ac:dyDescent="0.15">
      <c r="A536" s="3">
        <v>2020</v>
      </c>
      <c r="B536" s="3" t="s">
        <v>64</v>
      </c>
      <c r="C536" s="3" t="s">
        <v>0</v>
      </c>
      <c r="D536" s="6">
        <v>61161.98187890798</v>
      </c>
      <c r="E536" s="6">
        <v>14297.814708764614</v>
      </c>
      <c r="F536" s="6">
        <v>233.76964365007419</v>
      </c>
      <c r="G536" s="12">
        <v>1</v>
      </c>
      <c r="H536" s="12">
        <v>1</v>
      </c>
    </row>
    <row r="537" spans="1:8" x14ac:dyDescent="0.15">
      <c r="A537" s="3">
        <v>2020</v>
      </c>
      <c r="B537" s="3" t="s">
        <v>64</v>
      </c>
      <c r="C537" s="25" t="s">
        <v>70</v>
      </c>
      <c r="D537" s="18">
        <v>768.09120000000019</v>
      </c>
      <c r="E537" s="19">
        <v>266.37879982886994</v>
      </c>
      <c r="F537" s="9">
        <v>346.80621237278842</v>
      </c>
      <c r="G537" s="20">
        <v>1.2558311166579125E-2</v>
      </c>
      <c r="H537" s="20">
        <v>1.8630735203581758E-2</v>
      </c>
    </row>
    <row r="538" spans="1:8" x14ac:dyDescent="0.15">
      <c r="A538" s="3">
        <v>2020</v>
      </c>
      <c r="B538" s="3" t="s">
        <v>64</v>
      </c>
      <c r="C538" s="25" t="s">
        <v>2</v>
      </c>
      <c r="D538" s="18">
        <v>218.56295</v>
      </c>
      <c r="E538" s="19">
        <v>80.263759070419994</v>
      </c>
      <c r="F538" s="9">
        <v>367.23405806162481</v>
      </c>
      <c r="G538" s="20">
        <v>3.573509936821922E-3</v>
      </c>
      <c r="H538" s="20">
        <v>5.6137081578780017E-3</v>
      </c>
    </row>
    <row r="539" spans="1:8" x14ac:dyDescent="0.15">
      <c r="A539" s="3">
        <v>2020</v>
      </c>
      <c r="B539" s="3" t="s">
        <v>64</v>
      </c>
      <c r="C539" s="25" t="s">
        <v>3</v>
      </c>
      <c r="D539" s="18">
        <v>23206.915774280566</v>
      </c>
      <c r="E539" s="19">
        <v>3572.8991280609262</v>
      </c>
      <c r="F539" s="9">
        <v>153.95837873555988</v>
      </c>
      <c r="G539" s="20">
        <v>0.37943367859182453</v>
      </c>
      <c r="H539" s="20">
        <v>0.2498912736553178</v>
      </c>
    </row>
    <row r="540" spans="1:8" x14ac:dyDescent="0.15">
      <c r="A540" s="3">
        <v>2020</v>
      </c>
      <c r="B540" s="3" t="s">
        <v>64</v>
      </c>
      <c r="C540" s="25" t="s">
        <v>4</v>
      </c>
      <c r="D540" s="18">
        <v>22702.809173180569</v>
      </c>
      <c r="E540" s="19">
        <v>3469.6819447651624</v>
      </c>
      <c r="F540" s="9">
        <v>152.83051177930835</v>
      </c>
      <c r="G540" s="20">
        <v>0.37119152250705184</v>
      </c>
      <c r="H540" s="20">
        <v>0.24267218560597476</v>
      </c>
    </row>
    <row r="541" spans="1:8" x14ac:dyDescent="0.15">
      <c r="A541" s="3">
        <v>2020</v>
      </c>
      <c r="B541" s="3" t="s">
        <v>64</v>
      </c>
      <c r="C541" s="25" t="s">
        <v>5</v>
      </c>
      <c r="D541" s="18">
        <v>15751.397676999997</v>
      </c>
      <c r="E541" s="19">
        <v>3782.4940183007848</v>
      </c>
      <c r="F541" s="9">
        <v>240.1370402719206</v>
      </c>
      <c r="G541" s="20">
        <v>0.25753576311810045</v>
      </c>
      <c r="H541" s="20">
        <v>0.26455049917398227</v>
      </c>
    </row>
    <row r="542" spans="1:8" x14ac:dyDescent="0.15">
      <c r="A542" s="3">
        <v>2020</v>
      </c>
      <c r="B542" s="3" t="s">
        <v>64</v>
      </c>
      <c r="C542" s="25" t="s">
        <v>6</v>
      </c>
      <c r="D542" s="18">
        <v>2122.3519200000001</v>
      </c>
      <c r="E542" s="19">
        <v>966.68102880409992</v>
      </c>
      <c r="F542" s="9">
        <v>455.47631365683213</v>
      </c>
      <c r="G542" s="20">
        <v>3.470050928372391E-2</v>
      </c>
      <c r="H542" s="20">
        <v>6.761040400191512E-2</v>
      </c>
    </row>
    <row r="543" spans="1:8" x14ac:dyDescent="0.15">
      <c r="A543" s="3">
        <v>2020</v>
      </c>
      <c r="B543" s="3" t="s">
        <v>64</v>
      </c>
      <c r="C543" s="25" t="s">
        <v>7</v>
      </c>
      <c r="D543" s="18">
        <v>12470.203516</v>
      </c>
      <c r="E543" s="19">
        <v>2748.5594816794542</v>
      </c>
      <c r="F543" s="9">
        <v>220.41015434534745</v>
      </c>
      <c r="G543" s="20">
        <v>0.20388815294915114</v>
      </c>
      <c r="H543" s="20">
        <v>0.19223633384999575</v>
      </c>
    </row>
    <row r="544" spans="1:8" x14ac:dyDescent="0.15">
      <c r="A544" s="3">
        <v>2020</v>
      </c>
      <c r="B544" s="3" t="s">
        <v>64</v>
      </c>
      <c r="C544" s="25" t="s">
        <v>8</v>
      </c>
      <c r="D544" s="18">
        <v>483.60131200000001</v>
      </c>
      <c r="E544" s="19">
        <v>116.10417104284001</v>
      </c>
      <c r="F544" s="9">
        <v>240.08241533232237</v>
      </c>
      <c r="G544" s="20">
        <v>7.9068940728157198E-3</v>
      </c>
      <c r="H544" s="20">
        <v>8.1204137420851953E-3</v>
      </c>
    </row>
    <row r="545" spans="1:8" x14ac:dyDescent="0.15">
      <c r="A545" s="3">
        <v>2020</v>
      </c>
      <c r="B545" s="3" t="s">
        <v>64</v>
      </c>
      <c r="C545" s="25" t="s">
        <v>9</v>
      </c>
      <c r="D545" s="18">
        <v>6.7806230699999999</v>
      </c>
      <c r="E545" s="19">
        <v>0.67051139535658011</v>
      </c>
      <c r="F545" s="9">
        <v>98.886398555786428</v>
      </c>
      <c r="G545" s="20">
        <v>1.1086336416345482E-4</v>
      </c>
      <c r="H545" s="20">
        <v>4.6896075310414683E-5</v>
      </c>
    </row>
    <row r="546" spans="1:8" x14ac:dyDescent="0.15">
      <c r="A546" s="3">
        <v>2020</v>
      </c>
      <c r="B546" s="3" t="s">
        <v>64</v>
      </c>
      <c r="C546" s="25" t="s">
        <v>71</v>
      </c>
      <c r="D546" s="18">
        <v>562.24660156200002</v>
      </c>
      <c r="E546" s="19">
        <v>142.51916829066121</v>
      </c>
      <c r="F546" s="9">
        <v>253.48160023506222</v>
      </c>
      <c r="G546" s="20">
        <v>9.1927466097349204E-3</v>
      </c>
      <c r="H546" s="20">
        <v>9.9678986749839778E-3</v>
      </c>
    </row>
    <row r="547" spans="1:8" x14ac:dyDescent="0.15">
      <c r="A547" s="3">
        <v>2020</v>
      </c>
      <c r="B547" s="3" t="s">
        <v>64</v>
      </c>
      <c r="C547" s="25" t="s">
        <v>11</v>
      </c>
      <c r="D547" s="18">
        <v>6612.3794469016602</v>
      </c>
      <c r="E547" s="19">
        <v>2460.1895163650875</v>
      </c>
      <c r="F547" s="9">
        <v>372.05812765597562</v>
      </c>
      <c r="G547" s="20">
        <v>0.10811257653477009</v>
      </c>
      <c r="H547" s="20">
        <v>0.17206751986070865</v>
      </c>
    </row>
    <row r="548" spans="1:8" x14ac:dyDescent="0.15">
      <c r="A548" s="3">
        <v>2020</v>
      </c>
      <c r="B548" s="3" t="s">
        <v>64</v>
      </c>
      <c r="C548" s="25" t="s">
        <v>12</v>
      </c>
      <c r="D548" s="18">
        <v>4120.3468009999997</v>
      </c>
      <c r="E548" s="19">
        <v>1662.5858542469873</v>
      </c>
      <c r="F548" s="9">
        <v>403.50629074316777</v>
      </c>
      <c r="G548" s="20">
        <v>6.7367777734176432E-2</v>
      </c>
      <c r="H548" s="20">
        <v>0.11628251506349541</v>
      </c>
    </row>
    <row r="549" spans="1:8" x14ac:dyDescent="0.15">
      <c r="A549" s="3">
        <v>2020</v>
      </c>
      <c r="B549" s="3" t="s">
        <v>64</v>
      </c>
      <c r="C549" s="25" t="s">
        <v>72</v>
      </c>
      <c r="D549" s="18">
        <v>2923.3206769751009</v>
      </c>
      <c r="E549" s="19">
        <v>909.3408731606994</v>
      </c>
      <c r="F549" s="9">
        <v>311.06435921413782</v>
      </c>
      <c r="G549" s="20">
        <v>4.7796369364924436E-2</v>
      </c>
      <c r="H549" s="20">
        <v>6.3599990046260005E-2</v>
      </c>
    </row>
    <row r="550" spans="1:8" x14ac:dyDescent="0.15">
      <c r="A550" s="3">
        <v>2020</v>
      </c>
      <c r="B550" s="3" t="s">
        <v>64</v>
      </c>
      <c r="C550" s="25" t="s">
        <v>14</v>
      </c>
      <c r="D550" s="18">
        <v>750.17514099999994</v>
      </c>
      <c r="E550" s="19">
        <v>188.658243981954</v>
      </c>
      <c r="F550" s="9">
        <v>251.48559805709959</v>
      </c>
      <c r="G550" s="20">
        <v>1.2265383134334005E-2</v>
      </c>
      <c r="H550" s="20">
        <v>1.3194900607175011E-2</v>
      </c>
    </row>
    <row r="551" spans="1:8" x14ac:dyDescent="0.15">
      <c r="A551" s="3">
        <v>2020</v>
      </c>
      <c r="B551" s="3" t="s">
        <v>64</v>
      </c>
      <c r="C551" s="25" t="s">
        <v>15</v>
      </c>
      <c r="D551" s="18">
        <v>691.20505100000003</v>
      </c>
      <c r="E551" s="19">
        <v>181.60521820457399</v>
      </c>
      <c r="F551" s="9">
        <v>262.73711099454044</v>
      </c>
      <c r="G551" s="20">
        <v>1.1301220623760815E-2</v>
      </c>
      <c r="H551" s="20">
        <v>1.2701606637359015E-2</v>
      </c>
    </row>
    <row r="552" spans="1:8" x14ac:dyDescent="0.15">
      <c r="A552" s="3">
        <v>2020</v>
      </c>
      <c r="B552" s="3" t="s">
        <v>64</v>
      </c>
      <c r="C552" s="25" t="s">
        <v>16</v>
      </c>
      <c r="D552" s="18">
        <v>35.469760000000001</v>
      </c>
      <c r="E552" s="19">
        <v>3.78391542984</v>
      </c>
      <c r="F552" s="9">
        <v>106.68004040173939</v>
      </c>
      <c r="G552" s="20">
        <v>5.799315017329732E-4</v>
      </c>
      <c r="H552" s="20">
        <v>2.6464991377461662E-4</v>
      </c>
    </row>
    <row r="553" spans="1:8" x14ac:dyDescent="0.15">
      <c r="A553" s="3">
        <v>2020</v>
      </c>
      <c r="B553" s="3" t="s">
        <v>64</v>
      </c>
      <c r="C553" s="25" t="s">
        <v>17</v>
      </c>
      <c r="D553" s="18">
        <v>2335.0767631198287</v>
      </c>
      <c r="E553" s="19">
        <v>491.92572341890093</v>
      </c>
      <c r="F553" s="9">
        <v>210.66790230983807</v>
      </c>
      <c r="G553" s="20">
        <v>3.8178566020685013E-2</v>
      </c>
      <c r="H553" s="20">
        <v>3.4405658028100521E-2</v>
      </c>
    </row>
    <row r="554" spans="1:8" x14ac:dyDescent="0.15">
      <c r="A554" s="3">
        <v>2020</v>
      </c>
      <c r="B554" s="3" t="s">
        <v>64</v>
      </c>
      <c r="C554" s="25" t="s">
        <v>18</v>
      </c>
      <c r="D554" s="18">
        <v>107.99836339574365</v>
      </c>
      <c r="E554" s="19">
        <v>19.030597823819999</v>
      </c>
      <c r="F554" s="9">
        <v>176.21190937945286</v>
      </c>
      <c r="G554" s="20">
        <v>1.7657760601931612E-3</v>
      </c>
      <c r="H554" s="20">
        <v>1.331014439021522E-3</v>
      </c>
    </row>
    <row r="555" spans="1:8" x14ac:dyDescent="0.15">
      <c r="A555" s="3">
        <v>2020</v>
      </c>
      <c r="B555" s="3" t="s">
        <v>64</v>
      </c>
      <c r="C555" s="25" t="s">
        <v>19</v>
      </c>
      <c r="D555" s="18">
        <v>478.54850498977896</v>
      </c>
      <c r="E555" s="19">
        <v>125.35493549350203</v>
      </c>
      <c r="F555" s="9">
        <v>261.94823343180104</v>
      </c>
      <c r="G555" s="20">
        <v>7.8242805463242977E-3</v>
      </c>
      <c r="H555" s="20">
        <v>8.7674192208309267E-3</v>
      </c>
    </row>
    <row r="556" spans="1:8" x14ac:dyDescent="0.15">
      <c r="A556" s="3">
        <v>2020</v>
      </c>
      <c r="B556" s="3" t="s">
        <v>64</v>
      </c>
      <c r="C556" s="25" t="s">
        <v>20</v>
      </c>
      <c r="D556" s="18">
        <v>265.63546300000002</v>
      </c>
      <c r="E556" s="19">
        <v>106.13359082031999</v>
      </c>
      <c r="F556" s="9">
        <v>399.54601551194236</v>
      </c>
      <c r="G556" s="20">
        <v>4.3431467529276672E-3</v>
      </c>
      <c r="H556" s="20">
        <v>7.4230638025585619E-3</v>
      </c>
    </row>
    <row r="557" spans="1:8" x14ac:dyDescent="0.15">
      <c r="A557" s="3">
        <v>2020</v>
      </c>
      <c r="B557" s="3" t="s">
        <v>64</v>
      </c>
      <c r="C557" s="25" t="s">
        <v>21</v>
      </c>
      <c r="D557" s="18">
        <v>808.17976599999997</v>
      </c>
      <c r="E557" s="19">
        <v>194.72448101888403</v>
      </c>
      <c r="F557" s="9">
        <v>240.94203939632416</v>
      </c>
      <c r="G557" s="20">
        <v>1.3213760266959316E-2</v>
      </c>
      <c r="H557" s="20">
        <v>1.3619177824392786E-2</v>
      </c>
    </row>
    <row r="558" spans="1:8" x14ac:dyDescent="0.15">
      <c r="A558" s="3">
        <v>2020</v>
      </c>
      <c r="B558" s="3" t="s">
        <v>64</v>
      </c>
      <c r="C558" s="25" t="s">
        <v>22</v>
      </c>
      <c r="D558" s="18">
        <v>0</v>
      </c>
      <c r="E558" s="19">
        <v>0</v>
      </c>
      <c r="F558" s="9" t="s">
        <v>76</v>
      </c>
      <c r="G558" s="20">
        <v>0</v>
      </c>
      <c r="H558" s="20">
        <v>0</v>
      </c>
    </row>
    <row r="559" spans="1:8" x14ac:dyDescent="0.15">
      <c r="A559" s="3">
        <v>2020</v>
      </c>
      <c r="B559" s="3" t="s">
        <v>64</v>
      </c>
      <c r="C559" s="25" t="s">
        <v>23</v>
      </c>
      <c r="D559" s="18">
        <v>371.43207115673789</v>
      </c>
      <c r="E559" s="19">
        <v>119.0486133964</v>
      </c>
      <c r="F559" s="9">
        <v>320.51247762653094</v>
      </c>
      <c r="G559" s="20">
        <v>6.0729240574989955E-3</v>
      </c>
      <c r="H559" s="20">
        <v>8.3263502724946325E-3</v>
      </c>
    </row>
    <row r="560" spans="1:8" x14ac:dyDescent="0.15">
      <c r="A560" s="3">
        <v>2020</v>
      </c>
      <c r="B560" s="3" t="s">
        <v>64</v>
      </c>
      <c r="C560" s="25" t="s">
        <v>24</v>
      </c>
      <c r="D560" s="18">
        <v>0</v>
      </c>
      <c r="E560" s="19">
        <v>0</v>
      </c>
      <c r="F560" s="9" t="s">
        <v>76</v>
      </c>
      <c r="G560" s="20">
        <v>0</v>
      </c>
      <c r="H560" s="20">
        <v>0</v>
      </c>
    </row>
    <row r="561" spans="1:8" x14ac:dyDescent="0.15">
      <c r="A561" s="3">
        <v>2020</v>
      </c>
      <c r="B561" s="3" t="s">
        <v>64</v>
      </c>
      <c r="C561" s="25" t="s">
        <v>25</v>
      </c>
      <c r="D561" s="18">
        <v>129.27378335933335</v>
      </c>
      <c r="E561" s="19">
        <v>11.333272026073638</v>
      </c>
      <c r="F561" s="9">
        <v>87.668757976792008</v>
      </c>
      <c r="G561" s="20">
        <v>2.1136297318696613E-3</v>
      </c>
      <c r="H561" s="20">
        <v>7.9265763733294857E-4</v>
      </c>
    </row>
    <row r="562" spans="1:8" x14ac:dyDescent="0.15">
      <c r="A562" s="3">
        <v>2020</v>
      </c>
      <c r="B562" s="3" t="s">
        <v>64</v>
      </c>
      <c r="C562" s="25" t="s">
        <v>26</v>
      </c>
      <c r="D562" s="18">
        <v>5399.5553014113029</v>
      </c>
      <c r="E562" s="19">
        <v>1758.8643031256963</v>
      </c>
      <c r="F562" s="9">
        <v>325.74243709773191</v>
      </c>
      <c r="G562" s="20">
        <v>8.8282870102241853E-2</v>
      </c>
      <c r="H562" s="20">
        <v>0.12301630276740864</v>
      </c>
    </row>
    <row r="563" spans="1:8" x14ac:dyDescent="0.15">
      <c r="A563" s="3">
        <v>2020</v>
      </c>
      <c r="B563" s="3" t="s">
        <v>64</v>
      </c>
      <c r="C563" s="25" t="s">
        <v>27</v>
      </c>
      <c r="D563" s="18">
        <v>201.37340968593546</v>
      </c>
      <c r="E563" s="19">
        <v>32.144761213837306</v>
      </c>
      <c r="F563" s="9">
        <v>159.62763536641054</v>
      </c>
      <c r="G563" s="20">
        <v>3.2924605040534193E-3</v>
      </c>
      <c r="H563" s="20">
        <v>2.2482289684543503E-3</v>
      </c>
    </row>
    <row r="564" spans="1:8" ht="24.75" customHeight="1" x14ac:dyDescent="0.15">
      <c r="A564" s="3">
        <v>2021</v>
      </c>
      <c r="B564" s="3" t="s">
        <v>65</v>
      </c>
      <c r="C564" s="3" t="s">
        <v>0</v>
      </c>
      <c r="D564" s="6">
        <v>56674.674146643963</v>
      </c>
      <c r="E564" s="6">
        <v>12817.144986737054</v>
      </c>
      <c r="F564" s="6">
        <v>226.1529542026671</v>
      </c>
      <c r="G564" s="12">
        <v>1</v>
      </c>
      <c r="H564" s="12">
        <v>1</v>
      </c>
    </row>
    <row r="565" spans="1:8" x14ac:dyDescent="0.15">
      <c r="A565" s="3">
        <v>2021</v>
      </c>
      <c r="B565" s="3" t="s">
        <v>65</v>
      </c>
      <c r="C565" s="25" t="s">
        <v>70</v>
      </c>
      <c r="D565" s="18">
        <v>751.96156999999994</v>
      </c>
      <c r="E565" s="18">
        <v>250.58439859322002</v>
      </c>
      <c r="F565" s="9">
        <v>333.24096415355382</v>
      </c>
      <c r="G565" s="20">
        <v>1.3268035173070826E-2</v>
      </c>
      <c r="H565" s="20">
        <v>1.9550718888841481E-2</v>
      </c>
    </row>
    <row r="566" spans="1:8" x14ac:dyDescent="0.15">
      <c r="A566" s="3">
        <v>2021</v>
      </c>
      <c r="B566" s="3" t="s">
        <v>65</v>
      </c>
      <c r="C566" s="25" t="s">
        <v>2</v>
      </c>
      <c r="D566" s="18">
        <v>258.12335999999999</v>
      </c>
      <c r="E566" s="18">
        <v>89.736066888170001</v>
      </c>
      <c r="F566" s="9">
        <v>347.64798849732159</v>
      </c>
      <c r="G566" s="20">
        <v>4.5544745318184593E-3</v>
      </c>
      <c r="H566" s="20">
        <v>7.0012523835087485E-3</v>
      </c>
    </row>
    <row r="567" spans="1:8" x14ac:dyDescent="0.15">
      <c r="A567" s="3">
        <v>2021</v>
      </c>
      <c r="B567" s="3" t="s">
        <v>65</v>
      </c>
      <c r="C567" s="25" t="s">
        <v>3</v>
      </c>
      <c r="D567" s="18">
        <v>22268.31592877776</v>
      </c>
      <c r="E567" s="18">
        <v>3339.4077366348974</v>
      </c>
      <c r="F567" s="9">
        <v>149.96229384007071</v>
      </c>
      <c r="G567" s="20">
        <v>0.39291475891258204</v>
      </c>
      <c r="H567" s="20">
        <v>0.2605422455695442</v>
      </c>
    </row>
    <row r="568" spans="1:8" x14ac:dyDescent="0.15">
      <c r="A568" s="3">
        <v>2021</v>
      </c>
      <c r="B568" s="3" t="s">
        <v>65</v>
      </c>
      <c r="C568" s="25" t="s">
        <v>4</v>
      </c>
      <c r="D568" s="18">
        <v>21928.469068137758</v>
      </c>
      <c r="E568" s="18">
        <v>3239.1633102751352</v>
      </c>
      <c r="F568" s="9">
        <v>147.71497728410353</v>
      </c>
      <c r="G568" s="20">
        <v>0.38691830872107924</v>
      </c>
      <c r="H568" s="20">
        <v>0.25272112577543299</v>
      </c>
    </row>
    <row r="569" spans="1:8" x14ac:dyDescent="0.15">
      <c r="A569" s="3">
        <v>2021</v>
      </c>
      <c r="B569" s="3" t="s">
        <v>65</v>
      </c>
      <c r="C569" s="25" t="s">
        <v>5</v>
      </c>
      <c r="D569" s="18">
        <v>12559.59070189</v>
      </c>
      <c r="E569" s="18">
        <v>2939.8809476189535</v>
      </c>
      <c r="F569" s="9">
        <v>234.07458231712542</v>
      </c>
      <c r="G569" s="20">
        <v>0.22160852075465751</v>
      </c>
      <c r="H569" s="20">
        <v>0.22937096761104664</v>
      </c>
    </row>
    <row r="570" spans="1:8" x14ac:dyDescent="0.15">
      <c r="A570" s="3">
        <v>2021</v>
      </c>
      <c r="B570" s="3" t="s">
        <v>65</v>
      </c>
      <c r="C570" s="25" t="s">
        <v>6</v>
      </c>
      <c r="D570" s="18">
        <v>1884.0979499999999</v>
      </c>
      <c r="E570" s="18">
        <v>891.1145317334524</v>
      </c>
      <c r="F570" s="9">
        <v>472.96613837590155</v>
      </c>
      <c r="G570" s="20">
        <v>3.3244089681485504E-2</v>
      </c>
      <c r="H570" s="20">
        <v>6.9525197121165547E-2</v>
      </c>
    </row>
    <row r="571" spans="1:8" x14ac:dyDescent="0.15">
      <c r="A571" s="3">
        <v>2021</v>
      </c>
      <c r="B571" s="3" t="s">
        <v>65</v>
      </c>
      <c r="C571" s="25" t="s">
        <v>7</v>
      </c>
      <c r="D571" s="18">
        <v>9029.5795818900006</v>
      </c>
      <c r="E571" s="18">
        <v>1698.8592220256512</v>
      </c>
      <c r="F571" s="9">
        <v>188.14377863537911</v>
      </c>
      <c r="G571" s="20">
        <v>0.15932300834277835</v>
      </c>
      <c r="H571" s="20">
        <v>0.1325458379212843</v>
      </c>
    </row>
    <row r="572" spans="1:8" x14ac:dyDescent="0.15">
      <c r="A572" s="3">
        <v>2021</v>
      </c>
      <c r="B572" s="3" t="s">
        <v>65</v>
      </c>
      <c r="C572" s="25" t="s">
        <v>8</v>
      </c>
      <c r="D572" s="18">
        <v>389.16792203999995</v>
      </c>
      <c r="E572" s="18">
        <v>88.440823778939759</v>
      </c>
      <c r="F572" s="9">
        <v>227.25620168110751</v>
      </c>
      <c r="G572" s="20">
        <v>6.8666988897552374E-3</v>
      </c>
      <c r="H572" s="20">
        <v>6.9001968746126149E-3</v>
      </c>
    </row>
    <row r="573" spans="1:8" x14ac:dyDescent="0.15">
      <c r="A573" s="3">
        <v>2021</v>
      </c>
      <c r="B573" s="3" t="s">
        <v>65</v>
      </c>
      <c r="C573" s="25" t="s">
        <v>9</v>
      </c>
      <c r="D573" s="18">
        <v>4.9439383000000001</v>
      </c>
      <c r="E573" s="18">
        <v>0.19243330728220001</v>
      </c>
      <c r="F573" s="9">
        <v>38.923080266232283</v>
      </c>
      <c r="G573" s="20">
        <v>8.7233643147337968E-5</v>
      </c>
      <c r="H573" s="20">
        <v>1.501374194341458E-5</v>
      </c>
    </row>
    <row r="574" spans="1:8" x14ac:dyDescent="0.15">
      <c r="A574" s="3">
        <v>2021</v>
      </c>
      <c r="B574" s="3" t="s">
        <v>65</v>
      </c>
      <c r="C574" s="25" t="s">
        <v>71</v>
      </c>
      <c r="D574" s="18">
        <v>563.57322932199997</v>
      </c>
      <c r="E574" s="18">
        <v>163.61094949620235</v>
      </c>
      <c r="F574" s="9">
        <v>290.31000938960949</v>
      </c>
      <c r="G574" s="20">
        <v>9.9440047571119992E-3</v>
      </c>
      <c r="H574" s="20">
        <v>1.276500731368054E-2</v>
      </c>
    </row>
    <row r="575" spans="1:8" x14ac:dyDescent="0.15">
      <c r="A575" s="3">
        <v>2021</v>
      </c>
      <c r="B575" s="3" t="s">
        <v>65</v>
      </c>
      <c r="C575" s="25" t="s">
        <v>11</v>
      </c>
      <c r="D575" s="18">
        <v>7002.8722089794728</v>
      </c>
      <c r="E575" s="18">
        <v>2438.3367603983925</v>
      </c>
      <c r="F575" s="9">
        <v>348.1909547445149</v>
      </c>
      <c r="G575" s="20">
        <v>0.12356263735826267</v>
      </c>
      <c r="H575" s="20">
        <v>0.19024024171697665</v>
      </c>
    </row>
    <row r="576" spans="1:8" x14ac:dyDescent="0.15">
      <c r="A576" s="3">
        <v>2021</v>
      </c>
      <c r="B576" s="3" t="s">
        <v>65</v>
      </c>
      <c r="C576" s="25" t="s">
        <v>12</v>
      </c>
      <c r="D576" s="18">
        <v>4284.0592710000001</v>
      </c>
      <c r="E576" s="18">
        <v>1612.9397924538894</v>
      </c>
      <c r="F576" s="9">
        <v>376.49801051361072</v>
      </c>
      <c r="G576" s="20">
        <v>7.5590364400069235E-2</v>
      </c>
      <c r="H576" s="20">
        <v>0.12584236147152347</v>
      </c>
    </row>
    <row r="577" spans="1:8" x14ac:dyDescent="0.15">
      <c r="A577" s="3">
        <v>2021</v>
      </c>
      <c r="B577" s="3" t="s">
        <v>65</v>
      </c>
      <c r="C577" s="25" t="s">
        <v>72</v>
      </c>
      <c r="D577" s="18">
        <v>2786.7729630736012</v>
      </c>
      <c r="E577" s="18">
        <v>831.41371825690487</v>
      </c>
      <c r="F577" s="9">
        <v>298.34282493537546</v>
      </c>
      <c r="G577" s="20">
        <v>4.9171398072142637E-2</v>
      </c>
      <c r="H577" s="20">
        <v>6.4867310084830626E-2</v>
      </c>
    </row>
    <row r="578" spans="1:8" x14ac:dyDescent="0.15">
      <c r="A578" s="3">
        <v>2021</v>
      </c>
      <c r="B578" s="3" t="s">
        <v>65</v>
      </c>
      <c r="C578" s="25" t="s">
        <v>14</v>
      </c>
      <c r="D578" s="18">
        <v>612.00470299999995</v>
      </c>
      <c r="E578" s="18">
        <v>150.56866108232998</v>
      </c>
      <c r="F578" s="9">
        <v>246.02533337448878</v>
      </c>
      <c r="G578" s="20">
        <v>1.0798557066538341E-2</v>
      </c>
      <c r="H578" s="20">
        <v>1.1747441511985365E-2</v>
      </c>
    </row>
    <row r="579" spans="1:8" x14ac:dyDescent="0.15">
      <c r="A579" s="3">
        <v>2021</v>
      </c>
      <c r="B579" s="3" t="s">
        <v>65</v>
      </c>
      <c r="C579" s="25" t="s">
        <v>15</v>
      </c>
      <c r="D579" s="18">
        <v>533.11089399999992</v>
      </c>
      <c r="E579" s="18">
        <v>136.05627395122599</v>
      </c>
      <c r="F579" s="9">
        <v>255.21195586602664</v>
      </c>
      <c r="G579" s="20">
        <v>9.4065100863322485E-3</v>
      </c>
      <c r="H579" s="20">
        <v>1.0615177880254496E-2</v>
      </c>
    </row>
    <row r="580" spans="1:8" x14ac:dyDescent="0.15">
      <c r="A580" s="3">
        <v>2021</v>
      </c>
      <c r="B580" s="3" t="s">
        <v>65</v>
      </c>
      <c r="C580" s="25" t="s">
        <v>16</v>
      </c>
      <c r="D580" s="18">
        <v>47.543490329999997</v>
      </c>
      <c r="E580" s="18">
        <v>8.462773939537021</v>
      </c>
      <c r="F580" s="9">
        <v>178.0006869667497</v>
      </c>
      <c r="G580" s="20">
        <v>8.3888422908233559E-4</v>
      </c>
      <c r="H580" s="20">
        <v>6.6026981424444715E-4</v>
      </c>
    </row>
    <row r="581" spans="1:8" x14ac:dyDescent="0.15">
      <c r="A581" s="3">
        <v>2021</v>
      </c>
      <c r="B581" s="3" t="s">
        <v>65</v>
      </c>
      <c r="C581" s="25" t="s">
        <v>17</v>
      </c>
      <c r="D581" s="18">
        <v>2413.7063325198715</v>
      </c>
      <c r="E581" s="18">
        <v>482.88574094647407</v>
      </c>
      <c r="F581" s="9">
        <v>200.05985584930249</v>
      </c>
      <c r="G581" s="20">
        <v>4.2588799474602729E-2</v>
      </c>
      <c r="H581" s="20">
        <v>3.7674984674524271E-2</v>
      </c>
    </row>
    <row r="582" spans="1:8" x14ac:dyDescent="0.15">
      <c r="A582" s="3">
        <v>2021</v>
      </c>
      <c r="B582" s="3" t="s">
        <v>65</v>
      </c>
      <c r="C582" s="25" t="s">
        <v>18</v>
      </c>
      <c r="D582" s="18">
        <v>118.54698896863374</v>
      </c>
      <c r="E582" s="18">
        <v>18.092113750677125</v>
      </c>
      <c r="F582" s="9">
        <v>152.61554855234749</v>
      </c>
      <c r="G582" s="20">
        <v>2.0917101113258644E-3</v>
      </c>
      <c r="H582" s="20">
        <v>1.4115556755735005E-3</v>
      </c>
    </row>
    <row r="583" spans="1:8" x14ac:dyDescent="0.15">
      <c r="A583" s="3">
        <v>2021</v>
      </c>
      <c r="B583" s="3" t="s">
        <v>65</v>
      </c>
      <c r="C583" s="25" t="s">
        <v>19</v>
      </c>
      <c r="D583" s="18">
        <v>378.16680820578273</v>
      </c>
      <c r="E583" s="18">
        <v>106.46187080709851</v>
      </c>
      <c r="F583" s="9">
        <v>281.52092805872678</v>
      </c>
      <c r="G583" s="20">
        <v>6.6725890161677473E-3</v>
      </c>
      <c r="H583" s="20">
        <v>8.3062078892969758E-3</v>
      </c>
    </row>
    <row r="584" spans="1:8" x14ac:dyDescent="0.15">
      <c r="A584" s="3">
        <v>2021</v>
      </c>
      <c r="B584" s="3" t="s">
        <v>65</v>
      </c>
      <c r="C584" s="25" t="s">
        <v>20</v>
      </c>
      <c r="D584" s="18">
        <v>174.749</v>
      </c>
      <c r="E584" s="18">
        <v>21.008382166000001</v>
      </c>
      <c r="F584" s="9">
        <v>120.22032839100653</v>
      </c>
      <c r="G584" s="20">
        <v>3.0833701760303442E-3</v>
      </c>
      <c r="H584" s="20">
        <v>1.639084381719883E-3</v>
      </c>
    </row>
    <row r="585" spans="1:8" x14ac:dyDescent="0.15">
      <c r="A585" s="3">
        <v>2021</v>
      </c>
      <c r="B585" s="3" t="s">
        <v>65</v>
      </c>
      <c r="C585" s="25" t="s">
        <v>21</v>
      </c>
      <c r="D585" s="18">
        <v>727.42163099999993</v>
      </c>
      <c r="E585" s="18">
        <v>185.21016857913398</v>
      </c>
      <c r="F585" s="9">
        <v>254.61185189739567</v>
      </c>
      <c r="G585" s="20">
        <v>1.2835038612093631E-2</v>
      </c>
      <c r="H585" s="20">
        <v>1.4450189084291866E-2</v>
      </c>
    </row>
    <row r="586" spans="1:8" x14ac:dyDescent="0.15">
      <c r="A586" s="3">
        <v>2021</v>
      </c>
      <c r="B586" s="3" t="s">
        <v>65</v>
      </c>
      <c r="C586" s="25" t="s">
        <v>22</v>
      </c>
      <c r="D586" s="18">
        <v>0</v>
      </c>
      <c r="E586" s="18">
        <v>0</v>
      </c>
      <c r="F586" s="9" t="s">
        <v>76</v>
      </c>
      <c r="G586" s="20">
        <v>0</v>
      </c>
      <c r="H586" s="20">
        <v>0</v>
      </c>
    </row>
    <row r="587" spans="1:8" x14ac:dyDescent="0.15">
      <c r="A587" s="3">
        <v>2021</v>
      </c>
      <c r="B587" s="3" t="s">
        <v>65</v>
      </c>
      <c r="C587" s="25" t="s">
        <v>23</v>
      </c>
      <c r="D587" s="18">
        <v>339.49287805194899</v>
      </c>
      <c r="E587" s="18">
        <v>105.96360294931142</v>
      </c>
      <c r="F587" s="9">
        <v>312.12319845218354</v>
      </c>
      <c r="G587" s="20">
        <v>5.990204322543111E-3</v>
      </c>
      <c r="H587" s="20">
        <v>8.2673327842480212E-3</v>
      </c>
    </row>
    <row r="588" spans="1:8" x14ac:dyDescent="0.15">
      <c r="A588" s="3">
        <v>2021</v>
      </c>
      <c r="B588" s="3" t="s">
        <v>65</v>
      </c>
      <c r="C588" s="25" t="s">
        <v>24</v>
      </c>
      <c r="D588" s="18">
        <v>0</v>
      </c>
      <c r="E588" s="18">
        <v>0</v>
      </c>
      <c r="F588" s="9" t="s">
        <v>76</v>
      </c>
      <c r="G588" s="20">
        <v>0</v>
      </c>
      <c r="H588" s="20">
        <v>0</v>
      </c>
    </row>
    <row r="589" spans="1:8" x14ac:dyDescent="0.15">
      <c r="A589" s="3">
        <v>2021</v>
      </c>
      <c r="B589" s="3" t="s">
        <v>65</v>
      </c>
      <c r="C589" s="25" t="s">
        <v>25</v>
      </c>
      <c r="D589" s="18">
        <v>124.75792902393528</v>
      </c>
      <c r="E589" s="18">
        <v>8.1788061392563502</v>
      </c>
      <c r="F589" s="9">
        <v>65.557405475103835</v>
      </c>
      <c r="G589" s="20">
        <v>2.2012994499293987E-3</v>
      </c>
      <c r="H589" s="20">
        <v>6.3811450582166532E-4</v>
      </c>
    </row>
    <row r="590" spans="1:8" x14ac:dyDescent="0.15">
      <c r="A590" s="3">
        <v>2021</v>
      </c>
      <c r="B590" s="3" t="s">
        <v>65</v>
      </c>
      <c r="C590" s="25" t="s">
        <v>26</v>
      </c>
      <c r="D590" s="18">
        <v>5312.7699328505078</v>
      </c>
      <c r="E590" s="18">
        <v>1658.2686366132884</v>
      </c>
      <c r="F590" s="9">
        <v>312.128824995733</v>
      </c>
      <c r="G590" s="20">
        <v>9.3741517050523845E-2</v>
      </c>
      <c r="H590" s="20">
        <v>0.12937894034351913</v>
      </c>
    </row>
    <row r="591" spans="1:8" x14ac:dyDescent="0.15">
      <c r="A591" s="3">
        <v>2021</v>
      </c>
      <c r="B591" s="3" t="s">
        <v>65</v>
      </c>
      <c r="C591" s="25" t="s">
        <v>27</v>
      </c>
      <c r="D591" s="18">
        <v>145.85948064046491</v>
      </c>
      <c r="E591" s="18">
        <v>28.63923561869175</v>
      </c>
      <c r="F591" s="9">
        <v>196.34812555850101</v>
      </c>
      <c r="G591" s="20">
        <v>2.5736271595149895E-3</v>
      </c>
      <c r="H591" s="20">
        <v>2.2344473475432404E-3</v>
      </c>
    </row>
    <row r="592" spans="1:8" ht="10.5" customHeight="1" x14ac:dyDescent="0.15">
      <c r="A592" s="3">
        <v>2021</v>
      </c>
      <c r="B592" s="3" t="s">
        <v>66</v>
      </c>
      <c r="C592" s="3" t="s">
        <v>0</v>
      </c>
      <c r="D592" s="6">
        <f>SUM(D593,D595,D597,D600,,D602,D601,D603,D605,D606,D609,D610,D611:D619)</f>
        <v>60145.556313794899</v>
      </c>
      <c r="E592" s="6">
        <f>SUM(E593,E595,E597,E600,,E602,E601,E603,E605,E606,E609,E610,E611:E619)</f>
        <v>13770.344936729194</v>
      </c>
      <c r="F592" s="6">
        <f>E592/D592*1000</f>
        <v>228.95032951205488</v>
      </c>
      <c r="G592" s="12">
        <v>1</v>
      </c>
      <c r="H592" s="12">
        <v>1</v>
      </c>
    </row>
    <row r="593" spans="1:11" ht="15" x14ac:dyDescent="0.25">
      <c r="A593" s="3">
        <v>2021</v>
      </c>
      <c r="B593" s="3" t="s">
        <v>66</v>
      </c>
      <c r="C593" s="25" t="s">
        <v>70</v>
      </c>
      <c r="D593" s="18">
        <v>606.62020999999993</v>
      </c>
      <c r="E593" s="18">
        <v>202.21977269728004</v>
      </c>
      <c r="F593" s="9">
        <v>333.35482294149085</v>
      </c>
      <c r="G593" s="20">
        <f>D593/$D$592</f>
        <v>1.008586913445618E-2</v>
      </c>
      <c r="H593" s="20">
        <f>E593/$E$592</f>
        <v>1.4685163924827025E-2</v>
      </c>
      <c r="J593" s="15"/>
      <c r="K593" s="15"/>
    </row>
    <row r="594" spans="1:11" ht="15" x14ac:dyDescent="0.25">
      <c r="A594" s="3">
        <v>2021</v>
      </c>
      <c r="B594" s="3" t="s">
        <v>66</v>
      </c>
      <c r="C594" s="25" t="s">
        <v>2</v>
      </c>
      <c r="D594" s="18">
        <v>134.94505999999998</v>
      </c>
      <c r="E594" s="18">
        <v>52.918791626080008</v>
      </c>
      <c r="F594" s="9">
        <v>392.15063986840283</v>
      </c>
      <c r="G594" s="20">
        <f t="shared" ref="G594:G619" si="0">D594/$D$592</f>
        <v>2.2436413971458967E-3</v>
      </c>
      <c r="H594" s="20">
        <f t="shared" ref="H594:H619" si="1">E594/$E$592</f>
        <v>3.8429532353203028E-3</v>
      </c>
      <c r="J594" s="15"/>
      <c r="K594" s="15"/>
    </row>
    <row r="595" spans="1:11" ht="15" x14ac:dyDescent="0.25">
      <c r="A595" s="3">
        <v>2021</v>
      </c>
      <c r="B595" s="3" t="s">
        <v>66</v>
      </c>
      <c r="C595" s="25" t="s">
        <v>3</v>
      </c>
      <c r="D595" s="18">
        <v>21357.741475999999</v>
      </c>
      <c r="E595" s="18">
        <v>3146.816439440061</v>
      </c>
      <c r="F595" s="9">
        <v>147.4623104889678</v>
      </c>
      <c r="G595" s="20">
        <f t="shared" si="0"/>
        <v>0.35510090495416063</v>
      </c>
      <c r="H595" s="20">
        <f t="shared" si="1"/>
        <v>0.22852125011383409</v>
      </c>
      <c r="J595" s="15"/>
      <c r="K595" s="15"/>
    </row>
    <row r="596" spans="1:11" ht="15" x14ac:dyDescent="0.25">
      <c r="A596" s="3">
        <v>2021</v>
      </c>
      <c r="B596" s="3" t="s">
        <v>66</v>
      </c>
      <c r="C596" s="25" t="s">
        <v>4</v>
      </c>
      <c r="D596" s="18">
        <v>21055.263360000001</v>
      </c>
      <c r="E596" s="18">
        <v>3084.6020076134869</v>
      </c>
      <c r="F596" s="9">
        <v>146.62582643153152</v>
      </c>
      <c r="G596" s="23">
        <f t="shared" si="0"/>
        <v>0.35007180331243848</v>
      </c>
      <c r="H596" s="23">
        <f t="shared" si="1"/>
        <v>0.22400324914055189</v>
      </c>
      <c r="J596" s="15"/>
      <c r="K596" s="15"/>
    </row>
    <row r="597" spans="1:11" ht="15" x14ac:dyDescent="0.25">
      <c r="A597" s="3">
        <v>2021</v>
      </c>
      <c r="B597" s="3" t="s">
        <v>66</v>
      </c>
      <c r="C597" s="25" t="s">
        <v>5</v>
      </c>
      <c r="D597" s="18">
        <v>15427.760045550001</v>
      </c>
      <c r="E597" s="18">
        <v>3657.1898661208634</v>
      </c>
      <c r="F597" s="9">
        <v>237.10332842938422</v>
      </c>
      <c r="G597" s="20">
        <f t="shared" si="0"/>
        <v>0.25650706371488846</v>
      </c>
      <c r="H597" s="20">
        <f t="shared" si="1"/>
        <v>0.26558447758023546</v>
      </c>
      <c r="J597" s="15"/>
      <c r="K597" s="15"/>
    </row>
    <row r="598" spans="1:11" ht="15" x14ac:dyDescent="0.25">
      <c r="A598" s="3">
        <v>2021</v>
      </c>
      <c r="B598" s="3" t="s">
        <v>66</v>
      </c>
      <c r="C598" s="25" t="s">
        <v>6</v>
      </c>
      <c r="D598" s="18">
        <v>1730.4282259999998</v>
      </c>
      <c r="E598" s="18">
        <v>729.99260635603298</v>
      </c>
      <c r="F598" s="9">
        <v>421.85650236432099</v>
      </c>
      <c r="G598" s="20">
        <f t="shared" si="0"/>
        <v>2.8770674544465243E-2</v>
      </c>
      <c r="H598" s="20">
        <f t="shared" si="1"/>
        <v>5.3011933231167464E-2</v>
      </c>
      <c r="J598" s="15"/>
      <c r="K598" s="15"/>
    </row>
    <row r="599" spans="1:11" ht="15" x14ac:dyDescent="0.25">
      <c r="A599" s="3">
        <v>2021</v>
      </c>
      <c r="B599" s="3" t="s">
        <v>66</v>
      </c>
      <c r="C599" s="25" t="s">
        <v>7</v>
      </c>
      <c r="D599" s="18">
        <v>12158.586972550002</v>
      </c>
      <c r="E599" s="18">
        <v>2554.9633183397209</v>
      </c>
      <c r="F599" s="9">
        <v>210.38974354865493</v>
      </c>
      <c r="G599" s="20">
        <f t="shared" si="0"/>
        <v>0.20215270616361936</v>
      </c>
      <c r="H599" s="20">
        <f t="shared" si="1"/>
        <v>0.18554098173132541</v>
      </c>
      <c r="J599" s="15"/>
      <c r="K599" s="15"/>
    </row>
    <row r="600" spans="1:11" ht="15" x14ac:dyDescent="0.25">
      <c r="A600" s="3">
        <v>2021</v>
      </c>
      <c r="B600" s="3" t="s">
        <v>66</v>
      </c>
      <c r="C600" s="25" t="s">
        <v>8</v>
      </c>
      <c r="D600" s="18">
        <v>347.54796605454544</v>
      </c>
      <c r="E600" s="18">
        <v>71.353344446166034</v>
      </c>
      <c r="F600" s="9">
        <v>205.30502668793514</v>
      </c>
      <c r="G600" s="20">
        <f t="shared" si="0"/>
        <v>5.7784479412127795E-3</v>
      </c>
      <c r="H600" s="20">
        <f t="shared" si="1"/>
        <v>5.1816671821958192E-3</v>
      </c>
      <c r="J600" s="15"/>
      <c r="K600" s="15"/>
    </row>
    <row r="601" spans="1:11" ht="15" x14ac:dyDescent="0.25">
      <c r="A601" s="3">
        <v>2021</v>
      </c>
      <c r="B601" s="3" t="s">
        <v>66</v>
      </c>
      <c r="C601" s="25" t="s">
        <v>9</v>
      </c>
      <c r="D601" s="18">
        <v>5.8118754250000002</v>
      </c>
      <c r="E601" s="18">
        <v>0.48317455128299996</v>
      </c>
      <c r="F601" s="9">
        <v>83.135737769706225</v>
      </c>
      <c r="G601" s="20">
        <f t="shared" si="0"/>
        <v>9.6630171557112972E-5</v>
      </c>
      <c r="H601" s="20">
        <f t="shared" si="1"/>
        <v>3.5088049972825601E-5</v>
      </c>
      <c r="J601" s="15"/>
      <c r="K601" s="15"/>
    </row>
    <row r="602" spans="1:11" ht="15" x14ac:dyDescent="0.25">
      <c r="A602" s="3">
        <v>2021</v>
      </c>
      <c r="B602" s="3" t="s">
        <v>66</v>
      </c>
      <c r="C602" s="25" t="s">
        <v>71</v>
      </c>
      <c r="D602" s="18">
        <v>563.63638916233322</v>
      </c>
      <c r="E602" s="18">
        <v>169.03741740552553</v>
      </c>
      <c r="F602" s="9">
        <v>300.05792375740236</v>
      </c>
      <c r="G602" s="20">
        <f t="shared" si="0"/>
        <v>9.3712058497172537E-3</v>
      </c>
      <c r="H602" s="20">
        <f t="shared" si="1"/>
        <v>1.2275467185622745E-2</v>
      </c>
      <c r="J602" s="15"/>
      <c r="K602" s="15"/>
    </row>
    <row r="603" spans="1:11" ht="15" x14ac:dyDescent="0.25">
      <c r="A603" s="3">
        <v>2021</v>
      </c>
      <c r="B603" s="3" t="s">
        <v>66</v>
      </c>
      <c r="C603" s="25" t="s">
        <v>11</v>
      </c>
      <c r="D603" s="18">
        <v>7137.3333957053228</v>
      </c>
      <c r="E603" s="18">
        <v>2503.6718594190102</v>
      </c>
      <c r="F603" s="9">
        <v>350.66526398070243</v>
      </c>
      <c r="G603" s="20">
        <f t="shared" si="0"/>
        <v>0.11866767610341837</v>
      </c>
      <c r="H603" s="20">
        <f t="shared" si="1"/>
        <v>0.18181620510761842</v>
      </c>
      <c r="J603" s="15"/>
      <c r="K603" s="15"/>
    </row>
    <row r="604" spans="1:11" ht="15" x14ac:dyDescent="0.25">
      <c r="A604" s="3">
        <v>2021</v>
      </c>
      <c r="B604" s="3" t="s">
        <v>66</v>
      </c>
      <c r="C604" s="25" t="s">
        <v>12</v>
      </c>
      <c r="D604" s="18">
        <v>4396.2057920000007</v>
      </c>
      <c r="E604" s="18">
        <v>1675.5355038360099</v>
      </c>
      <c r="F604" s="9">
        <v>380.98647335030967</v>
      </c>
      <c r="G604" s="20">
        <f t="shared" si="0"/>
        <v>7.3092777944622545E-2</v>
      </c>
      <c r="H604" s="20">
        <f t="shared" si="1"/>
        <v>0.12167709026423212</v>
      </c>
      <c r="J604" s="15"/>
      <c r="K604" s="15"/>
    </row>
    <row r="605" spans="1:11" ht="15" x14ac:dyDescent="0.25">
      <c r="A605" s="3">
        <v>2021</v>
      </c>
      <c r="B605" s="3" t="s">
        <v>66</v>
      </c>
      <c r="C605" s="25" t="s">
        <v>72</v>
      </c>
      <c r="D605" s="18">
        <v>2679.6239428081954</v>
      </c>
      <c r="E605" s="18">
        <v>845.812964157583</v>
      </c>
      <c r="F605" s="9">
        <v>315.9751864526076</v>
      </c>
      <c r="G605" s="20">
        <f t="shared" si="0"/>
        <v>4.4552317860822588E-2</v>
      </c>
      <c r="H605" s="20">
        <f t="shared" si="1"/>
        <v>6.1422787013967493E-2</v>
      </c>
      <c r="J605" s="15"/>
      <c r="K605" s="15"/>
    </row>
    <row r="606" spans="1:11" ht="15" x14ac:dyDescent="0.25">
      <c r="A606" s="3">
        <v>2021</v>
      </c>
      <c r="B606" s="3" t="s">
        <v>66</v>
      </c>
      <c r="C606" s="25" t="s">
        <v>14</v>
      </c>
      <c r="D606" s="18">
        <v>1005.4708948571431</v>
      </c>
      <c r="E606" s="18">
        <v>250.38220575606141</v>
      </c>
      <c r="F606" s="9">
        <v>249.01591072870895</v>
      </c>
      <c r="G606" s="20">
        <f t="shared" si="0"/>
        <v>1.6717293121562327E-2</v>
      </c>
      <c r="H606" s="20">
        <f t="shared" si="1"/>
        <v>1.8182711246994627E-2</v>
      </c>
      <c r="J606" s="15"/>
      <c r="K606" s="15"/>
    </row>
    <row r="607" spans="1:11" ht="15" x14ac:dyDescent="0.25">
      <c r="A607" s="3">
        <v>2021</v>
      </c>
      <c r="B607" s="3" t="s">
        <v>66</v>
      </c>
      <c r="C607" s="25" t="s">
        <v>15</v>
      </c>
      <c r="D607" s="18">
        <v>859.78281400000026</v>
      </c>
      <c r="E607" s="18">
        <v>220.36354051791599</v>
      </c>
      <c r="F607" s="9">
        <v>256.30127052878845</v>
      </c>
      <c r="G607" s="20">
        <f t="shared" si="0"/>
        <v>1.4295034690747414E-2</v>
      </c>
      <c r="H607" s="20">
        <f t="shared" si="1"/>
        <v>1.6002761116763856E-2</v>
      </c>
      <c r="J607" s="15"/>
      <c r="K607" s="15"/>
    </row>
    <row r="608" spans="1:11" ht="15" x14ac:dyDescent="0.25">
      <c r="A608" s="3">
        <v>2021</v>
      </c>
      <c r="B608" s="3" t="s">
        <v>66</v>
      </c>
      <c r="C608" s="25" t="s">
        <v>16</v>
      </c>
      <c r="D608" s="18">
        <v>101.80912867300002</v>
      </c>
      <c r="E608" s="18">
        <v>22.984452964895858</v>
      </c>
      <c r="F608" s="9">
        <v>225.70025093762266</v>
      </c>
      <c r="G608" s="20">
        <f t="shared" si="0"/>
        <v>1.6927123949412905E-3</v>
      </c>
      <c r="H608" s="20">
        <f t="shared" si="1"/>
        <v>1.669126886109452E-3</v>
      </c>
      <c r="J608" s="15"/>
      <c r="K608" s="15"/>
    </row>
    <row r="609" spans="1:11" ht="15" x14ac:dyDescent="0.25">
      <c r="A609" s="3">
        <v>2021</v>
      </c>
      <c r="B609" s="3" t="s">
        <v>66</v>
      </c>
      <c r="C609" s="25" t="s">
        <v>17</v>
      </c>
      <c r="D609" s="18">
        <v>2850.9910113228439</v>
      </c>
      <c r="E609" s="18">
        <v>577.9247488514934</v>
      </c>
      <c r="F609" s="9">
        <v>202.83679136823227</v>
      </c>
      <c r="G609" s="20">
        <f t="shared" si="0"/>
        <v>4.7401523671150157E-2</v>
      </c>
      <c r="H609" s="20">
        <f t="shared" si="1"/>
        <v>4.1968792467210712E-2</v>
      </c>
      <c r="J609" s="15"/>
      <c r="K609" s="15"/>
    </row>
    <row r="610" spans="1:11" ht="15" x14ac:dyDescent="0.25">
      <c r="A610" s="3">
        <v>2021</v>
      </c>
      <c r="B610" s="3" t="s">
        <v>66</v>
      </c>
      <c r="C610" s="25" t="s">
        <v>18</v>
      </c>
      <c r="D610" s="18">
        <v>118.36742544339309</v>
      </c>
      <c r="E610" s="18">
        <v>13.788027332802688</v>
      </c>
      <c r="F610" s="9">
        <v>116.48498124508539</v>
      </c>
      <c r="G610" s="20">
        <f t="shared" si="0"/>
        <v>1.9680161378147318E-3</v>
      </c>
      <c r="H610" s="20">
        <f t="shared" si="1"/>
        <v>1.0012840924577228E-3</v>
      </c>
      <c r="J610" s="15"/>
      <c r="K610" s="15"/>
    </row>
    <row r="611" spans="1:11" ht="15" x14ac:dyDescent="0.25">
      <c r="A611" s="3">
        <v>2021</v>
      </c>
      <c r="B611" s="3" t="s">
        <v>66</v>
      </c>
      <c r="C611" s="25" t="s">
        <v>19</v>
      </c>
      <c r="D611" s="18">
        <v>416.31152767598962</v>
      </c>
      <c r="E611" s="18">
        <v>108.81829906339793</v>
      </c>
      <c r="F611" s="9">
        <v>261.37819122965396</v>
      </c>
      <c r="G611" s="20">
        <f t="shared" si="0"/>
        <v>6.9217337604125708E-3</v>
      </c>
      <c r="H611" s="20">
        <f t="shared" si="1"/>
        <v>7.9023655226784055E-3</v>
      </c>
      <c r="J611" s="15"/>
      <c r="K611" s="15"/>
    </row>
    <row r="612" spans="1:11" ht="15" x14ac:dyDescent="0.25">
      <c r="A612" s="3">
        <v>2021</v>
      </c>
      <c r="B612" s="3" t="s">
        <v>66</v>
      </c>
      <c r="C612" s="25" t="s">
        <v>20</v>
      </c>
      <c r="D612" s="18">
        <v>21.219481052631579</v>
      </c>
      <c r="E612" s="18">
        <v>0.34897967518947365</v>
      </c>
      <c r="F612" s="9">
        <v>16.446192737884804</v>
      </c>
      <c r="G612" s="20">
        <f t="shared" si="0"/>
        <v>3.5280214122426713E-4</v>
      </c>
      <c r="H612" s="20">
        <f t="shared" si="1"/>
        <v>2.5342841939903154E-5</v>
      </c>
      <c r="J612" s="15"/>
      <c r="K612" s="15"/>
    </row>
    <row r="613" spans="1:11" ht="15" x14ac:dyDescent="0.25">
      <c r="A613" s="3">
        <v>2021</v>
      </c>
      <c r="B613" s="3" t="s">
        <v>66</v>
      </c>
      <c r="C613" s="25" t="s">
        <v>21</v>
      </c>
      <c r="D613" s="18">
        <v>941.99426050000022</v>
      </c>
      <c r="E613" s="18">
        <v>233.316256804993</v>
      </c>
      <c r="F613" s="9">
        <v>247.76702582765887</v>
      </c>
      <c r="G613" s="20">
        <f t="shared" si="0"/>
        <v>1.5661909511408837E-2</v>
      </c>
      <c r="H613" s="20">
        <f t="shared" si="1"/>
        <v>1.6943385069656178E-2</v>
      </c>
      <c r="J613" s="15"/>
      <c r="K613" s="15"/>
    </row>
    <row r="614" spans="1:11" ht="15" x14ac:dyDescent="0.25">
      <c r="A614" s="3">
        <v>2021</v>
      </c>
      <c r="B614" s="3" t="s">
        <v>66</v>
      </c>
      <c r="C614" s="25" t="s">
        <v>22</v>
      </c>
      <c r="D614" s="18">
        <v>0</v>
      </c>
      <c r="E614" s="18">
        <v>0</v>
      </c>
      <c r="F614" s="9" t="s">
        <v>76</v>
      </c>
      <c r="G614" s="20">
        <f t="shared" si="0"/>
        <v>0</v>
      </c>
      <c r="H614" s="20">
        <f t="shared" si="1"/>
        <v>0</v>
      </c>
      <c r="J614" s="15"/>
      <c r="K614" s="15"/>
    </row>
    <row r="615" spans="1:11" ht="15" x14ac:dyDescent="0.25">
      <c r="A615" s="3">
        <v>2021</v>
      </c>
      <c r="B615" s="3" t="s">
        <v>66</v>
      </c>
      <c r="C615" s="25" t="s">
        <v>23</v>
      </c>
      <c r="D615" s="18">
        <v>342.50647663523108</v>
      </c>
      <c r="E615" s="18">
        <v>108.69675383165614</v>
      </c>
      <c r="F615" s="9">
        <v>317.38685055408672</v>
      </c>
      <c r="G615" s="20">
        <f t="shared" si="0"/>
        <v>5.694626463313205E-3</v>
      </c>
      <c r="H615" s="20">
        <f t="shared" si="1"/>
        <v>7.8935389295683375E-3</v>
      </c>
      <c r="J615" s="15"/>
      <c r="K615" s="15"/>
    </row>
    <row r="616" spans="1:11" ht="15" x14ac:dyDescent="0.25">
      <c r="A616" s="3">
        <v>2021</v>
      </c>
      <c r="B616" s="3" t="s">
        <v>66</v>
      </c>
      <c r="C616" s="25" t="s">
        <v>24</v>
      </c>
      <c r="D616" s="18">
        <v>0</v>
      </c>
      <c r="E616" s="18">
        <v>0</v>
      </c>
      <c r="F616" s="9" t="s">
        <v>76</v>
      </c>
      <c r="G616" s="20">
        <f t="shared" si="0"/>
        <v>0</v>
      </c>
      <c r="H616" s="20">
        <f t="shared" si="1"/>
        <v>0</v>
      </c>
      <c r="J616" s="15"/>
      <c r="K616" s="15"/>
    </row>
    <row r="617" spans="1:11" ht="15" x14ac:dyDescent="0.25">
      <c r="A617" s="3">
        <v>2021</v>
      </c>
      <c r="B617" s="3" t="s">
        <v>66</v>
      </c>
      <c r="C617" s="25" t="s">
        <v>25</v>
      </c>
      <c r="D617" s="18">
        <v>143.16281343629561</v>
      </c>
      <c r="E617" s="18">
        <v>11.951659312218275</v>
      </c>
      <c r="F617" s="9">
        <v>83.482987134340647</v>
      </c>
      <c r="G617" s="20">
        <f t="shared" si="0"/>
        <v>2.3802724957664076E-3</v>
      </c>
      <c r="H617" s="20">
        <f t="shared" si="1"/>
        <v>8.6792737343419784E-4</v>
      </c>
      <c r="J617" s="15"/>
      <c r="K617" s="15"/>
    </row>
    <row r="618" spans="1:11" ht="15" x14ac:dyDescent="0.25">
      <c r="A618" s="3">
        <v>2021</v>
      </c>
      <c r="B618" s="3" t="s">
        <v>66</v>
      </c>
      <c r="C618" s="25" t="s">
        <v>26</v>
      </c>
      <c r="D618" s="18">
        <v>5759.9063216443656</v>
      </c>
      <c r="E618" s="18">
        <v>1765.2957152008214</v>
      </c>
      <c r="F618" s="9">
        <v>306.59828270258964</v>
      </c>
      <c r="G618" s="20">
        <f t="shared" si="0"/>
        <v>9.576611598026373E-2</v>
      </c>
      <c r="H618" s="20">
        <f t="shared" si="1"/>
        <v>0.1281954608480653</v>
      </c>
      <c r="J618" s="15"/>
      <c r="K618" s="15"/>
    </row>
    <row r="619" spans="1:11" ht="15" x14ac:dyDescent="0.25">
      <c r="A619" s="3">
        <v>2021</v>
      </c>
      <c r="B619" s="3" t="s">
        <v>66</v>
      </c>
      <c r="C619" s="25" t="s">
        <v>27</v>
      </c>
      <c r="D619" s="18">
        <v>419.55080052158462</v>
      </c>
      <c r="E619" s="18">
        <v>103.23745266278483</v>
      </c>
      <c r="F619" s="9">
        <v>245.69616387780255</v>
      </c>
      <c r="G619" s="20">
        <f t="shared" si="0"/>
        <v>6.975590986849964E-3</v>
      </c>
      <c r="H619" s="20">
        <f t="shared" si="1"/>
        <v>7.4970854497205027E-3</v>
      </c>
      <c r="J619" s="15"/>
      <c r="K619" s="15"/>
    </row>
    <row r="620" spans="1:11" ht="15" x14ac:dyDescent="0.25">
      <c r="A620" s="3">
        <v>2021</v>
      </c>
      <c r="B620" s="3" t="s">
        <v>67</v>
      </c>
      <c r="C620" s="3" t="s">
        <v>0</v>
      </c>
      <c r="D620" s="6">
        <f>SUM(D621,D623,D625,D628,,D630,D629,D631,D633,D634,D637,D638,D639:D647)</f>
        <v>62899.978686280992</v>
      </c>
      <c r="E620" s="6">
        <f>SUM(E621,E623,E625,E628,,E630,E629,E631,E633,E634,E637,E638,E639:E647)</f>
        <v>14520.734365956894</v>
      </c>
      <c r="F620" s="6">
        <f>E620/D620*1000</f>
        <v>230.85436067284371</v>
      </c>
      <c r="G620" s="12">
        <v>1</v>
      </c>
      <c r="H620" s="12">
        <v>1</v>
      </c>
      <c r="J620" s="15"/>
      <c r="K620" s="15"/>
    </row>
    <row r="621" spans="1:11" ht="15" x14ac:dyDescent="0.25">
      <c r="A621" s="3">
        <v>2021</v>
      </c>
      <c r="B621" s="3" t="s">
        <v>67</v>
      </c>
      <c r="C621" s="25" t="s">
        <v>70</v>
      </c>
      <c r="D621" s="18">
        <v>687.01733400000001</v>
      </c>
      <c r="E621" s="18">
        <v>202.96953443949698</v>
      </c>
      <c r="F621" s="9">
        <f t="shared" ref="F621:F647" si="2">E621/D621*1000</f>
        <v>295.43582729966022</v>
      </c>
      <c r="G621" s="22">
        <f>D621/$D$620</f>
        <v>1.0922377850500674E-2</v>
      </c>
      <c r="H621" s="22">
        <f>E621/$E$620</f>
        <v>1.3977911125166541E-2</v>
      </c>
      <c r="J621" s="15"/>
      <c r="K621" s="15"/>
    </row>
    <row r="622" spans="1:11" x14ac:dyDescent="0.15">
      <c r="A622" s="3">
        <v>2021</v>
      </c>
      <c r="B622" s="3" t="s">
        <v>67</v>
      </c>
      <c r="C622" s="25" t="s">
        <v>2</v>
      </c>
      <c r="D622" s="18">
        <v>179.317272</v>
      </c>
      <c r="E622" s="18">
        <v>62.261713113975993</v>
      </c>
      <c r="F622" s="9">
        <f t="shared" si="2"/>
        <v>347.21537094305108</v>
      </c>
      <c r="G622" s="22">
        <f t="shared" ref="G622:G647" si="3">D622/$D$620</f>
        <v>2.8508319993931983E-3</v>
      </c>
      <c r="H622" s="22">
        <f t="shared" ref="H622:H647" si="4">E622/$E$620</f>
        <v>4.2877799114585651E-3</v>
      </c>
    </row>
    <row r="623" spans="1:11" x14ac:dyDescent="0.15">
      <c r="A623" s="3">
        <v>2021</v>
      </c>
      <c r="B623" s="3" t="s">
        <v>67</v>
      </c>
      <c r="C623" s="25" t="s">
        <v>3</v>
      </c>
      <c r="D623" s="18">
        <v>22246.368291999992</v>
      </c>
      <c r="E623" s="18">
        <v>3125.1164627268849</v>
      </c>
      <c r="F623" s="9">
        <f t="shared" si="2"/>
        <v>140.47760163400275</v>
      </c>
      <c r="G623" s="22">
        <f t="shared" si="3"/>
        <v>0.35367847106841882</v>
      </c>
      <c r="H623" s="22">
        <f t="shared" si="4"/>
        <v>0.21521752164639538</v>
      </c>
    </row>
    <row r="624" spans="1:11" x14ac:dyDescent="0.15">
      <c r="A624" s="3">
        <v>2021</v>
      </c>
      <c r="B624" s="3" t="s">
        <v>67</v>
      </c>
      <c r="C624" s="25" t="s">
        <v>4</v>
      </c>
      <c r="D624" s="18">
        <v>21924.47733799999</v>
      </c>
      <c r="E624" s="18">
        <v>3067.9546744251384</v>
      </c>
      <c r="F624" s="9">
        <f t="shared" si="2"/>
        <v>139.93285345542498</v>
      </c>
      <c r="G624" s="22">
        <f t="shared" si="3"/>
        <v>0.3485609660911046</v>
      </c>
      <c r="H624" s="22">
        <f t="shared" si="4"/>
        <v>0.21128095846294098</v>
      </c>
    </row>
    <row r="625" spans="1:8" x14ac:dyDescent="0.15">
      <c r="A625" s="3">
        <v>2021</v>
      </c>
      <c r="B625" s="3" t="s">
        <v>67</v>
      </c>
      <c r="C625" s="25" t="s">
        <v>5</v>
      </c>
      <c r="D625" s="18">
        <v>16542.613912599998</v>
      </c>
      <c r="E625" s="18">
        <v>4062.7412055703949</v>
      </c>
      <c r="F625" s="9">
        <f t="shared" si="2"/>
        <v>245.59245757866177</v>
      </c>
      <c r="G625" s="22">
        <f t="shared" si="3"/>
        <v>0.26299872047823253</v>
      </c>
      <c r="H625" s="22">
        <f t="shared" si="4"/>
        <v>0.27978896267776099</v>
      </c>
    </row>
    <row r="626" spans="1:8" x14ac:dyDescent="0.15">
      <c r="A626" s="3">
        <v>2021</v>
      </c>
      <c r="B626" s="3" t="s">
        <v>67</v>
      </c>
      <c r="C626" s="25" t="s">
        <v>6</v>
      </c>
      <c r="D626" s="18">
        <v>1942.5506830000002</v>
      </c>
      <c r="E626" s="18">
        <v>834.40535178281743</v>
      </c>
      <c r="F626" s="9">
        <f t="shared" si="2"/>
        <v>429.54109722079119</v>
      </c>
      <c r="G626" s="22">
        <f t="shared" si="3"/>
        <v>3.0883169177030049E-2</v>
      </c>
      <c r="H626" s="22">
        <f t="shared" si="4"/>
        <v>5.7463027058675308E-2</v>
      </c>
    </row>
    <row r="627" spans="1:8" x14ac:dyDescent="0.15">
      <c r="A627" s="3">
        <v>2021</v>
      </c>
      <c r="B627" s="3" t="s">
        <v>67</v>
      </c>
      <c r="C627" s="25" t="s">
        <v>7</v>
      </c>
      <c r="D627" s="18">
        <v>12870.357514600002</v>
      </c>
      <c r="E627" s="18">
        <v>2808.611409017321</v>
      </c>
      <c r="F627" s="9">
        <f t="shared" si="2"/>
        <v>218.22326270511607</v>
      </c>
      <c r="G627" s="22">
        <f t="shared" si="3"/>
        <v>0.20461624603709339</v>
      </c>
      <c r="H627" s="22">
        <f t="shared" si="4"/>
        <v>0.19342075533052683</v>
      </c>
    </row>
    <row r="628" spans="1:8" x14ac:dyDescent="0.15">
      <c r="A628" s="3">
        <v>2021</v>
      </c>
      <c r="B628" s="3" t="s">
        <v>67</v>
      </c>
      <c r="C628" s="25" t="s">
        <v>8</v>
      </c>
      <c r="D628" s="18">
        <v>285.81972699999994</v>
      </c>
      <c r="E628" s="18">
        <v>69.970775047304002</v>
      </c>
      <c r="F628" s="9">
        <f t="shared" si="2"/>
        <v>244.80736785289847</v>
      </c>
      <c r="G628" s="22">
        <f t="shared" si="3"/>
        <v>4.5440353553305671E-3</v>
      </c>
      <c r="H628" s="22">
        <f t="shared" si="4"/>
        <v>4.8186801909514193E-3</v>
      </c>
    </row>
    <row r="629" spans="1:8" x14ac:dyDescent="0.15">
      <c r="A629" s="3">
        <v>2021</v>
      </c>
      <c r="B629" s="3" t="s">
        <v>67</v>
      </c>
      <c r="C629" s="25" t="s">
        <v>9</v>
      </c>
      <c r="D629" s="18">
        <v>8.4688987830000002</v>
      </c>
      <c r="E629" s="18">
        <v>0.286761175830202</v>
      </c>
      <c r="F629" s="9">
        <f t="shared" si="2"/>
        <v>33.860503375696318</v>
      </c>
      <c r="G629" s="22">
        <f t="shared" si="3"/>
        <v>1.346407257980063E-4</v>
      </c>
      <c r="H629" s="22">
        <f t="shared" si="4"/>
        <v>1.9748393476744444E-5</v>
      </c>
    </row>
    <row r="630" spans="1:8" x14ac:dyDescent="0.15">
      <c r="A630" s="3">
        <v>2021</v>
      </c>
      <c r="B630" s="3" t="s">
        <v>67</v>
      </c>
      <c r="C630" s="25" t="s">
        <v>71</v>
      </c>
      <c r="D630" s="18">
        <v>506.81743161400004</v>
      </c>
      <c r="E630" s="18">
        <v>166.76198101349652</v>
      </c>
      <c r="F630" s="9">
        <f t="shared" si="2"/>
        <v>329.03757963184074</v>
      </c>
      <c r="G630" s="22">
        <f t="shared" si="3"/>
        <v>8.0575135667659802E-3</v>
      </c>
      <c r="H630" s="22">
        <f t="shared" si="4"/>
        <v>1.1484404081136648E-2</v>
      </c>
    </row>
    <row r="631" spans="1:8" x14ac:dyDescent="0.15">
      <c r="A631" s="3">
        <v>2021</v>
      </c>
      <c r="B631" s="3" t="s">
        <v>67</v>
      </c>
      <c r="C631" s="25" t="s">
        <v>11</v>
      </c>
      <c r="D631" s="18">
        <v>7591.6884710000031</v>
      </c>
      <c r="E631" s="18">
        <v>2675.0747307993115</v>
      </c>
      <c r="F631" s="9">
        <f t="shared" si="2"/>
        <v>352.36887564841572</v>
      </c>
      <c r="G631" s="22">
        <f t="shared" si="3"/>
        <v>0.12069461118364121</v>
      </c>
      <c r="H631" s="22">
        <f t="shared" si="4"/>
        <v>0.18422447951881035</v>
      </c>
    </row>
    <row r="632" spans="1:8" x14ac:dyDescent="0.15">
      <c r="A632" s="3">
        <v>2021</v>
      </c>
      <c r="B632" s="3" t="s">
        <v>67</v>
      </c>
      <c r="C632" s="25" t="s">
        <v>12</v>
      </c>
      <c r="D632" s="18">
        <v>4870.693365000001</v>
      </c>
      <c r="E632" s="18">
        <v>1863.1181918746156</v>
      </c>
      <c r="F632" s="9">
        <f t="shared" si="2"/>
        <v>382.516009992063</v>
      </c>
      <c r="G632" s="22">
        <f t="shared" si="3"/>
        <v>7.7435532836871046E-2</v>
      </c>
      <c r="H632" s="22">
        <f t="shared" si="4"/>
        <v>0.12830743576183029</v>
      </c>
    </row>
    <row r="633" spans="1:8" x14ac:dyDescent="0.15">
      <c r="A633" s="3">
        <v>2021</v>
      </c>
      <c r="B633" s="3" t="s">
        <v>67</v>
      </c>
      <c r="C633" s="25" t="s">
        <v>72</v>
      </c>
      <c r="D633" s="18">
        <v>2783.5869650402792</v>
      </c>
      <c r="E633" s="18">
        <v>862.67359804569151</v>
      </c>
      <c r="F633" s="9">
        <f t="shared" si="2"/>
        <v>309.91436907853478</v>
      </c>
      <c r="G633" s="22">
        <f t="shared" si="3"/>
        <v>4.4254179781580798E-2</v>
      </c>
      <c r="H633" s="22">
        <f t="shared" si="4"/>
        <v>5.9409777515673369E-2</v>
      </c>
    </row>
    <row r="634" spans="1:8" x14ac:dyDescent="0.15">
      <c r="A634" s="3">
        <v>2021</v>
      </c>
      <c r="B634" s="3" t="s">
        <v>67</v>
      </c>
      <c r="C634" s="25" t="s">
        <v>14</v>
      </c>
      <c r="D634" s="18">
        <v>1099.498376</v>
      </c>
      <c r="E634" s="18">
        <v>258.89137676894001</v>
      </c>
      <c r="F634" s="9">
        <f t="shared" si="2"/>
        <v>235.46317340712471</v>
      </c>
      <c r="G634" s="22">
        <f t="shared" si="3"/>
        <v>1.7480107290398967E-2</v>
      </c>
      <c r="H634" s="22">
        <f t="shared" si="4"/>
        <v>1.7829082899271084E-2</v>
      </c>
    </row>
    <row r="635" spans="1:8" x14ac:dyDescent="0.15">
      <c r="A635" s="3">
        <v>2021</v>
      </c>
      <c r="B635" s="3" t="s">
        <v>67</v>
      </c>
      <c r="C635" s="25" t="s">
        <v>15</v>
      </c>
      <c r="D635" s="18">
        <v>957.01214599999992</v>
      </c>
      <c r="E635" s="18">
        <v>230.32714637800402</v>
      </c>
      <c r="F635" s="9">
        <f t="shared" si="2"/>
        <v>240.67316944794976</v>
      </c>
      <c r="G635" s="22">
        <f t="shared" si="3"/>
        <v>1.5214824646812355E-2</v>
      </c>
      <c r="H635" s="22">
        <f t="shared" si="4"/>
        <v>1.5861948891372466E-2</v>
      </c>
    </row>
    <row r="636" spans="1:8" x14ac:dyDescent="0.15">
      <c r="A636" s="3">
        <v>2021</v>
      </c>
      <c r="B636" s="3" t="s">
        <v>67</v>
      </c>
      <c r="C636" s="25" t="s">
        <v>16</v>
      </c>
      <c r="D636" s="18">
        <v>105.65832800000001</v>
      </c>
      <c r="E636" s="18">
        <v>25.024597268760001</v>
      </c>
      <c r="F636" s="9">
        <f t="shared" si="2"/>
        <v>236.84453220535534</v>
      </c>
      <c r="G636" s="22">
        <f t="shared" si="3"/>
        <v>1.6797832083056807E-3</v>
      </c>
      <c r="H636" s="22">
        <f t="shared" si="4"/>
        <v>1.7233699507256924E-3</v>
      </c>
    </row>
    <row r="637" spans="1:8" x14ac:dyDescent="0.15">
      <c r="A637" s="3">
        <v>2021</v>
      </c>
      <c r="B637" s="3" t="s">
        <v>67</v>
      </c>
      <c r="C637" s="25" t="s">
        <v>17</v>
      </c>
      <c r="D637" s="18">
        <v>2992.7696737472493</v>
      </c>
      <c r="E637" s="18">
        <v>627.95473299201274</v>
      </c>
      <c r="F637" s="9">
        <f t="shared" si="2"/>
        <v>209.82394285148916</v>
      </c>
      <c r="G637" s="22">
        <f t="shared" si="3"/>
        <v>4.7579820156600422E-2</v>
      </c>
      <c r="H637" s="22">
        <f t="shared" si="4"/>
        <v>4.3245383956903714E-2</v>
      </c>
    </row>
    <row r="638" spans="1:8" x14ac:dyDescent="0.15">
      <c r="A638" s="3">
        <v>2021</v>
      </c>
      <c r="B638" s="3" t="s">
        <v>67</v>
      </c>
      <c r="C638" s="25" t="s">
        <v>18</v>
      </c>
      <c r="D638" s="18">
        <v>119.35166070288588</v>
      </c>
      <c r="E638" s="18">
        <v>17.313842415039364</v>
      </c>
      <c r="F638" s="9">
        <f t="shared" si="2"/>
        <v>145.0657855372491</v>
      </c>
      <c r="G638" s="22">
        <f t="shared" si="3"/>
        <v>1.8974833250447105E-3</v>
      </c>
      <c r="H638" s="22">
        <f t="shared" si="4"/>
        <v>1.1923530848157904E-3</v>
      </c>
    </row>
    <row r="639" spans="1:8" x14ac:dyDescent="0.15">
      <c r="A639" s="3">
        <v>2021</v>
      </c>
      <c r="B639" s="3" t="s">
        <v>67</v>
      </c>
      <c r="C639" s="25" t="s">
        <v>19</v>
      </c>
      <c r="D639" s="18">
        <v>308.76080196895037</v>
      </c>
      <c r="E639" s="18">
        <v>97.517751994447011</v>
      </c>
      <c r="F639" s="9">
        <f t="shared" si="2"/>
        <v>315.83592014459663</v>
      </c>
      <c r="G639" s="22">
        <f t="shared" si="3"/>
        <v>4.9087584513966406E-3</v>
      </c>
      <c r="H639" s="22">
        <f t="shared" si="4"/>
        <v>6.7157589648545813E-3</v>
      </c>
    </row>
    <row r="640" spans="1:8" x14ac:dyDescent="0.15">
      <c r="A640" s="3">
        <v>2021</v>
      </c>
      <c r="B640" s="3" t="s">
        <v>67</v>
      </c>
      <c r="C640" s="25" t="s">
        <v>20</v>
      </c>
      <c r="D640" s="18">
        <v>27.581768</v>
      </c>
      <c r="E640" s="18">
        <v>0.45691603023999999</v>
      </c>
      <c r="F640" s="9">
        <f t="shared" si="2"/>
        <v>16.565871710616953</v>
      </c>
      <c r="G640" s="22">
        <f t="shared" si="3"/>
        <v>4.3850202458042825E-4</v>
      </c>
      <c r="H640" s="22">
        <f t="shared" si="4"/>
        <v>3.1466454707085325E-5</v>
      </c>
    </row>
    <row r="641" spans="1:9" x14ac:dyDescent="0.15">
      <c r="A641" s="3">
        <v>2021</v>
      </c>
      <c r="B641" s="3" t="s">
        <v>67</v>
      </c>
      <c r="C641" s="25" t="s">
        <v>21</v>
      </c>
      <c r="D641" s="18">
        <v>969.24844800000005</v>
      </c>
      <c r="E641" s="18">
        <v>232.68386913453801</v>
      </c>
      <c r="F641" s="9">
        <f t="shared" si="2"/>
        <v>240.06627982192859</v>
      </c>
      <c r="G641" s="22">
        <f t="shared" si="3"/>
        <v>1.5409360515592689E-2</v>
      </c>
      <c r="H641" s="22">
        <f t="shared" si="4"/>
        <v>1.6024249412622905E-2</v>
      </c>
    </row>
    <row r="642" spans="1:9" x14ac:dyDescent="0.15">
      <c r="A642" s="3">
        <v>2021</v>
      </c>
      <c r="B642" s="3" t="s">
        <v>67</v>
      </c>
      <c r="C642" s="25" t="s">
        <v>22</v>
      </c>
      <c r="D642" s="18">
        <v>0</v>
      </c>
      <c r="E642" s="18">
        <v>0</v>
      </c>
      <c r="F642" s="9" t="s">
        <v>76</v>
      </c>
      <c r="G642" s="22">
        <f t="shared" si="3"/>
        <v>0</v>
      </c>
      <c r="H642" s="22">
        <f t="shared" si="4"/>
        <v>0</v>
      </c>
    </row>
    <row r="643" spans="1:9" x14ac:dyDescent="0.15">
      <c r="A643" s="3">
        <v>2021</v>
      </c>
      <c r="B643" s="3" t="s">
        <v>67</v>
      </c>
      <c r="C643" s="25" t="s">
        <v>23</v>
      </c>
      <c r="D643" s="18">
        <v>350.29217399999999</v>
      </c>
      <c r="E643" s="18">
        <v>114.92386546599093</v>
      </c>
      <c r="F643" s="9">
        <f t="shared" si="2"/>
        <v>328.08002575013546</v>
      </c>
      <c r="G643" s="22">
        <f t="shared" si="3"/>
        <v>5.569034860045217E-3</v>
      </c>
      <c r="H643" s="22">
        <f t="shared" si="4"/>
        <v>7.9144664842450349E-3</v>
      </c>
    </row>
    <row r="644" spans="1:9" x14ac:dyDescent="0.15">
      <c r="A644" s="3">
        <v>2021</v>
      </c>
      <c r="B644" s="3" t="s">
        <v>67</v>
      </c>
      <c r="C644" s="25" t="s">
        <v>24</v>
      </c>
      <c r="D644" s="18">
        <v>0</v>
      </c>
      <c r="E644" s="18">
        <v>0</v>
      </c>
      <c r="F644" s="9" t="s">
        <v>76</v>
      </c>
      <c r="G644" s="22">
        <f t="shared" si="3"/>
        <v>0</v>
      </c>
      <c r="H644" s="22">
        <f t="shared" si="4"/>
        <v>0</v>
      </c>
    </row>
    <row r="645" spans="1:9" x14ac:dyDescent="0.15">
      <c r="A645" s="3">
        <v>2021</v>
      </c>
      <c r="B645" s="3" t="s">
        <v>67</v>
      </c>
      <c r="C645" s="25" t="s">
        <v>25</v>
      </c>
      <c r="D645" s="18">
        <v>135.50348796140349</v>
      </c>
      <c r="E645" s="18">
        <v>11.728805575038537</v>
      </c>
      <c r="F645" s="9">
        <f t="shared" si="2"/>
        <v>86.557222633112914</v>
      </c>
      <c r="G645" s="22">
        <f t="shared" si="3"/>
        <v>2.1542692190284944E-3</v>
      </c>
      <c r="H645" s="22">
        <f t="shared" si="4"/>
        <v>8.0772812720382176E-4</v>
      </c>
    </row>
    <row r="646" spans="1:9" x14ac:dyDescent="0.15">
      <c r="A646" s="3">
        <v>2021</v>
      </c>
      <c r="B646" s="3" t="s">
        <v>67</v>
      </c>
      <c r="C646" s="25" t="s">
        <v>26</v>
      </c>
      <c r="D646" s="18">
        <v>5799.1274273574636</v>
      </c>
      <c r="E646" s="18">
        <v>1878.5999998062468</v>
      </c>
      <c r="F646" s="9">
        <f t="shared" si="2"/>
        <v>323.94528717267451</v>
      </c>
      <c r="G646" s="22">
        <f t="shared" si="3"/>
        <v>9.2196015777383747E-2</v>
      </c>
      <c r="H646" s="22">
        <f t="shared" si="4"/>
        <v>0.12937362205389052</v>
      </c>
      <c r="I646" s="24"/>
    </row>
    <row r="647" spans="1:9" x14ac:dyDescent="0.15">
      <c r="A647" s="3">
        <v>2021</v>
      </c>
      <c r="B647" s="3" t="s">
        <v>67</v>
      </c>
      <c r="C647" s="25" t="s">
        <v>27</v>
      </c>
      <c r="D647" s="18">
        <v>445.46383650575223</v>
      </c>
      <c r="E647" s="18">
        <v>115.06815695599066</v>
      </c>
      <c r="F647" s="9">
        <f t="shared" si="2"/>
        <v>258.31088300813121</v>
      </c>
      <c r="G647" s="22">
        <f t="shared" si="3"/>
        <v>7.0820983696598862E-3</v>
      </c>
      <c r="H647" s="22">
        <f t="shared" si="4"/>
        <v>7.9244034121140564E-3</v>
      </c>
    </row>
    <row r="648" spans="1:9" x14ac:dyDescent="0.15">
      <c r="A648" s="3">
        <v>2021</v>
      </c>
      <c r="B648" s="3" t="s">
        <v>69</v>
      </c>
      <c r="C648" s="3" t="s">
        <v>0</v>
      </c>
      <c r="D648" s="6">
        <f>SUM(D649,D651,D653,D656,,D658,D657,D659,D661,D662,D665,D666,D667:D675)</f>
        <v>63912.902981913991</v>
      </c>
      <c r="E648" s="6">
        <f>SUM(E649,E651,E653,E656,,E658,E657,E659,E661,E662,E665,E666,E667:E675)</f>
        <v>14878.538956896935</v>
      </c>
      <c r="F648" s="6">
        <f>E648/D648*1000</f>
        <v>232.79397841007548</v>
      </c>
      <c r="G648" s="12">
        <f>D648/$D$648</f>
        <v>1</v>
      </c>
      <c r="H648" s="12">
        <f>E648/$E$648</f>
        <v>1</v>
      </c>
    </row>
    <row r="649" spans="1:9" x14ac:dyDescent="0.15">
      <c r="A649" s="3">
        <v>2021</v>
      </c>
      <c r="B649" s="3" t="s">
        <v>69</v>
      </c>
      <c r="C649" s="25" t="s">
        <v>70</v>
      </c>
      <c r="D649" s="27">
        <v>805.54560924599991</v>
      </c>
      <c r="E649" s="27">
        <v>235.54369239068635</v>
      </c>
      <c r="F649" s="26">
        <v>292.40267675365766</v>
      </c>
      <c r="G649" s="22">
        <v>1.2603802544753013E-2</v>
      </c>
      <c r="H649" s="22">
        <v>1.5831103650234438E-2</v>
      </c>
    </row>
    <row r="650" spans="1:9" x14ac:dyDescent="0.15">
      <c r="A650" s="3">
        <v>2021</v>
      </c>
      <c r="B650" s="3" t="s">
        <v>69</v>
      </c>
      <c r="C650" s="25" t="s">
        <v>2</v>
      </c>
      <c r="D650" s="27">
        <v>263.85075000000001</v>
      </c>
      <c r="E650" s="27">
        <v>82.733554173120012</v>
      </c>
      <c r="F650" s="26">
        <v>313.56194429282471</v>
      </c>
      <c r="G650" s="22">
        <v>4.1282861157889237E-3</v>
      </c>
      <c r="H650" s="22">
        <v>5.560596669659486E-3</v>
      </c>
    </row>
    <row r="651" spans="1:9" x14ac:dyDescent="0.15">
      <c r="A651" s="3">
        <v>2021</v>
      </c>
      <c r="B651" s="3" t="s">
        <v>69</v>
      </c>
      <c r="C651" s="25" t="s">
        <v>3</v>
      </c>
      <c r="D651" s="27">
        <v>24154.036391639998</v>
      </c>
      <c r="E651" s="27">
        <v>3717.0577015951289</v>
      </c>
      <c r="F651" s="26">
        <v>153.88971190263038</v>
      </c>
      <c r="G651" s="22">
        <v>0.37792112804632083</v>
      </c>
      <c r="H651" s="22">
        <v>0.24982679498057098</v>
      </c>
    </row>
    <row r="652" spans="1:9" x14ac:dyDescent="0.15">
      <c r="A652" s="3">
        <v>2021</v>
      </c>
      <c r="B652" s="3" t="s">
        <v>69</v>
      </c>
      <c r="C652" s="25" t="s">
        <v>4</v>
      </c>
      <c r="D652" s="27">
        <v>23822.351411</v>
      </c>
      <c r="E652" s="27">
        <v>3629.3370780328073</v>
      </c>
      <c r="F652" s="26">
        <v>152.35007726218649</v>
      </c>
      <c r="G652" s="22">
        <v>0.37273148768944553</v>
      </c>
      <c r="H652" s="22">
        <v>0.24393101288688235</v>
      </c>
    </row>
    <row r="653" spans="1:9" x14ac:dyDescent="0.15">
      <c r="A653" s="3">
        <v>2021</v>
      </c>
      <c r="B653" s="3" t="s">
        <v>69</v>
      </c>
      <c r="C653" s="25" t="s">
        <v>5</v>
      </c>
      <c r="D653" s="27">
        <v>16307.7445327</v>
      </c>
      <c r="E653" s="27">
        <v>4008.1668279481878</v>
      </c>
      <c r="F653" s="26">
        <v>245.7830278068854</v>
      </c>
      <c r="G653" s="22">
        <v>0.25515574746017639</v>
      </c>
      <c r="H653" s="22">
        <v>0.26939250147879645</v>
      </c>
    </row>
    <row r="654" spans="1:9" x14ac:dyDescent="0.15">
      <c r="A654" s="3">
        <v>2021</v>
      </c>
      <c r="B654" s="3" t="s">
        <v>69</v>
      </c>
      <c r="C654" s="25" t="s">
        <v>6</v>
      </c>
      <c r="D654" s="27">
        <v>1856.2209700000001</v>
      </c>
      <c r="E654" s="27">
        <v>823.0837498575695</v>
      </c>
      <c r="F654" s="26">
        <v>443.41905579138535</v>
      </c>
      <c r="G654" s="22">
        <v>2.9042976979550932E-2</v>
      </c>
      <c r="H654" s="22">
        <v>5.5320199936434597E-2</v>
      </c>
    </row>
    <row r="655" spans="1:9" x14ac:dyDescent="0.15">
      <c r="A655" s="3">
        <v>2021</v>
      </c>
      <c r="B655" s="3" t="s">
        <v>69</v>
      </c>
      <c r="C655" s="25" t="s">
        <v>7</v>
      </c>
      <c r="D655" s="27">
        <v>12600.787889700001</v>
      </c>
      <c r="E655" s="27">
        <v>2726.3516312843867</v>
      </c>
      <c r="F655" s="26">
        <v>216.36358417817124</v>
      </c>
      <c r="G655" s="22">
        <v>0.19715561806456763</v>
      </c>
      <c r="H655" s="22">
        <v>0.18324054795854727</v>
      </c>
    </row>
    <row r="656" spans="1:9" x14ac:dyDescent="0.15">
      <c r="A656" s="3">
        <v>2021</v>
      </c>
      <c r="B656" s="3" t="s">
        <v>69</v>
      </c>
      <c r="C656" s="25" t="s">
        <v>8</v>
      </c>
      <c r="D656" s="27">
        <v>478.38024701199998</v>
      </c>
      <c r="E656" s="27">
        <v>123.22186287238721</v>
      </c>
      <c r="F656" s="26">
        <v>257.58141905323328</v>
      </c>
      <c r="G656" s="22">
        <v>7.4848774612439615E-3</v>
      </c>
      <c r="H656" s="22">
        <v>8.2818523532021803E-3</v>
      </c>
    </row>
    <row r="657" spans="1:8" x14ac:dyDescent="0.15">
      <c r="A657" s="3">
        <v>2021</v>
      </c>
      <c r="B657" s="3" t="s">
        <v>69</v>
      </c>
      <c r="C657" s="25" t="s">
        <v>9</v>
      </c>
      <c r="D657" s="27">
        <v>4.5776560000000002</v>
      </c>
      <c r="E657" s="27">
        <v>0.16607140444000001</v>
      </c>
      <c r="F657" s="26">
        <v>36.278699063450816</v>
      </c>
      <c r="G657" s="22">
        <v>7.1623346561106461E-5</v>
      </c>
      <c r="H657" s="22">
        <v>1.1161808623891645E-5</v>
      </c>
    </row>
    <row r="658" spans="1:8" x14ac:dyDescent="0.15">
      <c r="A658" s="3">
        <v>2021</v>
      </c>
      <c r="B658" s="3" t="s">
        <v>69</v>
      </c>
      <c r="C658" s="25" t="s">
        <v>71</v>
      </c>
      <c r="D658" s="27">
        <v>535.31579906999991</v>
      </c>
      <c r="E658" s="27">
        <v>170.16262171077526</v>
      </c>
      <c r="F658" s="26">
        <v>317.87334131814811</v>
      </c>
      <c r="G658" s="22">
        <v>8.3757077850380706E-3</v>
      </c>
      <c r="H658" s="22">
        <v>1.143678302041186E-2</v>
      </c>
    </row>
    <row r="659" spans="1:8" x14ac:dyDescent="0.15">
      <c r="A659" s="3">
        <v>2021</v>
      </c>
      <c r="B659" s="3" t="s">
        <v>69</v>
      </c>
      <c r="C659" s="25" t="s">
        <v>11</v>
      </c>
      <c r="D659" s="27">
        <v>7636.7550919999985</v>
      </c>
      <c r="E659" s="27">
        <v>2722.1645520519951</v>
      </c>
      <c r="F659" s="26">
        <v>356.45565678852802</v>
      </c>
      <c r="G659" s="22">
        <v>0.11948690695775531</v>
      </c>
      <c r="H659" s="22">
        <v>0.18295913059327226</v>
      </c>
    </row>
    <row r="660" spans="1:8" x14ac:dyDescent="0.15">
      <c r="A660" s="3">
        <v>2021</v>
      </c>
      <c r="B660" s="3" t="s">
        <v>69</v>
      </c>
      <c r="C660" s="25" t="s">
        <v>12</v>
      </c>
      <c r="D660" s="27">
        <v>4789.3415509999986</v>
      </c>
      <c r="E660" s="27">
        <v>1852.1257943925455</v>
      </c>
      <c r="F660" s="26">
        <v>386.71825232548463</v>
      </c>
      <c r="G660" s="22">
        <v>7.4935440694272354E-2</v>
      </c>
      <c r="H660" s="22">
        <v>0.12448304230396184</v>
      </c>
    </row>
    <row r="661" spans="1:8" x14ac:dyDescent="0.15">
      <c r="A661" s="3">
        <v>2021</v>
      </c>
      <c r="B661" s="3" t="s">
        <v>69</v>
      </c>
      <c r="C661" s="25" t="s">
        <v>72</v>
      </c>
      <c r="D661" s="27">
        <v>2713.5283382814332</v>
      </c>
      <c r="E661" s="27">
        <v>808.84185289133609</v>
      </c>
      <c r="F661" s="26">
        <v>298.07754040394593</v>
      </c>
      <c r="G661" s="22">
        <v>4.2456659167074681E-2</v>
      </c>
      <c r="H661" s="22">
        <v>5.4362989217862555E-2</v>
      </c>
    </row>
    <row r="662" spans="1:8" x14ac:dyDescent="0.15">
      <c r="A662" s="3">
        <v>2021</v>
      </c>
      <c r="B662" s="3" t="s">
        <v>69</v>
      </c>
      <c r="C662" s="25" t="s">
        <v>14</v>
      </c>
      <c r="D662" s="27">
        <v>819.37379905</v>
      </c>
      <c r="E662" s="27">
        <v>206.53797023739506</v>
      </c>
      <c r="F662" s="26">
        <v>252.06806768395541</v>
      </c>
      <c r="G662" s="22">
        <v>1.2820162452671967E-2</v>
      </c>
      <c r="H662" s="22">
        <v>1.3881602947422102E-2</v>
      </c>
    </row>
    <row r="663" spans="1:8" x14ac:dyDescent="0.15">
      <c r="A663" s="3">
        <v>2021</v>
      </c>
      <c r="B663" s="3" t="s">
        <v>69</v>
      </c>
      <c r="C663" s="25" t="s">
        <v>15</v>
      </c>
      <c r="D663" s="27">
        <v>672.380764</v>
      </c>
      <c r="E663" s="27">
        <v>165.862722101754</v>
      </c>
      <c r="F663" s="26">
        <v>246.6797549576448</v>
      </c>
      <c r="G663" s="22">
        <v>1.05202663723516E-2</v>
      </c>
      <c r="H663" s="22">
        <v>1.1147782896039566E-2</v>
      </c>
    </row>
    <row r="664" spans="1:8" x14ac:dyDescent="0.15">
      <c r="A664" s="3">
        <v>2021</v>
      </c>
      <c r="B664" s="3" t="s">
        <v>69</v>
      </c>
      <c r="C664" s="25" t="s">
        <v>16</v>
      </c>
      <c r="D664" s="27">
        <v>105.41524705</v>
      </c>
      <c r="E664" s="27">
        <v>32.602717788675015</v>
      </c>
      <c r="F664" s="26">
        <v>309.2789582251898</v>
      </c>
      <c r="G664" s="22">
        <v>1.6493578312321427E-3</v>
      </c>
      <c r="H664" s="22">
        <v>2.1912580182183849E-3</v>
      </c>
    </row>
    <row r="665" spans="1:8" x14ac:dyDescent="0.15">
      <c r="A665" s="3">
        <v>2021</v>
      </c>
      <c r="B665" s="3" t="s">
        <v>69</v>
      </c>
      <c r="C665" s="25" t="s">
        <v>17</v>
      </c>
      <c r="D665" s="27">
        <v>2514.5183982404451</v>
      </c>
      <c r="E665" s="27">
        <v>523.09658065536053</v>
      </c>
      <c r="F665" s="26">
        <v>208.03052426317566</v>
      </c>
      <c r="G665" s="22">
        <v>3.9342891355631286E-2</v>
      </c>
      <c r="H665" s="22">
        <v>3.5157792184485934E-2</v>
      </c>
    </row>
    <row r="666" spans="1:8" x14ac:dyDescent="0.15">
      <c r="A666" s="3">
        <v>2021</v>
      </c>
      <c r="B666" s="3" t="s">
        <v>69</v>
      </c>
      <c r="C666" s="25" t="s">
        <v>18</v>
      </c>
      <c r="D666" s="27">
        <v>163.84973084564001</v>
      </c>
      <c r="E666" s="27">
        <v>33.806601612238047</v>
      </c>
      <c r="F666" s="26">
        <v>206.32686692715205</v>
      </c>
      <c r="G666" s="22">
        <v>2.5636408800270901E-3</v>
      </c>
      <c r="H666" s="22">
        <v>2.272172133982754E-3</v>
      </c>
    </row>
    <row r="667" spans="1:8" x14ac:dyDescent="0.15">
      <c r="A667" s="3">
        <v>2021</v>
      </c>
      <c r="B667" s="3" t="s">
        <v>69</v>
      </c>
      <c r="C667" s="25" t="s">
        <v>19</v>
      </c>
      <c r="D667" s="27">
        <v>289.22291152644812</v>
      </c>
      <c r="E667" s="27">
        <v>75.126285049945622</v>
      </c>
      <c r="F667" s="26">
        <v>259.75219132345836</v>
      </c>
      <c r="G667" s="22">
        <v>4.5252663864805533E-3</v>
      </c>
      <c r="H667" s="22">
        <v>5.0493052622697801E-3</v>
      </c>
    </row>
    <row r="668" spans="1:8" x14ac:dyDescent="0.15">
      <c r="A668" s="3">
        <v>2021</v>
      </c>
      <c r="B668" s="3" t="s">
        <v>69</v>
      </c>
      <c r="C668" s="25" t="s">
        <v>20</v>
      </c>
      <c r="D668" s="27">
        <v>33.735672000000001</v>
      </c>
      <c r="E668" s="27">
        <v>0.55119227676000004</v>
      </c>
      <c r="F668" s="26">
        <v>16.338559278143325</v>
      </c>
      <c r="G668" s="22">
        <v>5.2783820521415663E-4</v>
      </c>
      <c r="H668" s="22">
        <v>3.7046129217176615E-5</v>
      </c>
    </row>
    <row r="669" spans="1:8" x14ac:dyDescent="0.15">
      <c r="A669" s="3">
        <v>2021</v>
      </c>
      <c r="B669" s="3" t="s">
        <v>69</v>
      </c>
      <c r="C669" s="25" t="s">
        <v>21</v>
      </c>
      <c r="D669" s="27">
        <v>797.65866799999992</v>
      </c>
      <c r="E669" s="27">
        <v>195.18593257092999</v>
      </c>
      <c r="F669" s="26">
        <v>244.69856644362324</v>
      </c>
      <c r="G669" s="22">
        <v>1.2480401151950813E-2</v>
      </c>
      <c r="H669" s="22">
        <v>1.3118622274430496E-2</v>
      </c>
    </row>
    <row r="670" spans="1:8" x14ac:dyDescent="0.15">
      <c r="A670" s="3">
        <v>2021</v>
      </c>
      <c r="B670" s="3" t="s">
        <v>69</v>
      </c>
      <c r="C670" s="25" t="s">
        <v>22</v>
      </c>
      <c r="D670" s="27">
        <v>0</v>
      </c>
      <c r="E670" s="27">
        <v>0</v>
      </c>
      <c r="F670" s="26" t="s">
        <v>76</v>
      </c>
      <c r="G670" s="22">
        <v>0</v>
      </c>
      <c r="H670" s="22">
        <v>0</v>
      </c>
    </row>
    <row r="671" spans="1:8" x14ac:dyDescent="0.15">
      <c r="A671" s="3">
        <v>2021</v>
      </c>
      <c r="B671" s="3" t="s">
        <v>69</v>
      </c>
      <c r="C671" s="25" t="s">
        <v>23</v>
      </c>
      <c r="D671" s="27">
        <v>350.89401288047139</v>
      </c>
      <c r="E671" s="27">
        <v>115.35131269938474</v>
      </c>
      <c r="F671" s="26">
        <v>328.73548269596159</v>
      </c>
      <c r="G671" s="22">
        <v>5.4901905015919406E-3</v>
      </c>
      <c r="H671" s="22">
        <v>7.752865589394026E-3</v>
      </c>
    </row>
    <row r="672" spans="1:8" x14ac:dyDescent="0.15">
      <c r="A672" s="3">
        <v>2021</v>
      </c>
      <c r="B672" s="3" t="s">
        <v>69</v>
      </c>
      <c r="C672" s="25" t="s">
        <v>24</v>
      </c>
      <c r="D672" s="27">
        <v>0</v>
      </c>
      <c r="E672" s="27">
        <v>0</v>
      </c>
      <c r="F672" s="26" t="s">
        <v>76</v>
      </c>
      <c r="G672" s="22">
        <v>0</v>
      </c>
      <c r="H672" s="22">
        <v>0</v>
      </c>
    </row>
    <row r="673" spans="1:8" x14ac:dyDescent="0.15">
      <c r="A673" s="3">
        <v>2021</v>
      </c>
      <c r="B673" s="3" t="s">
        <v>69</v>
      </c>
      <c r="C673" s="25" t="s">
        <v>25</v>
      </c>
      <c r="D673" s="27">
        <v>160.03685131690909</v>
      </c>
      <c r="E673" s="27">
        <v>10.296710968238079</v>
      </c>
      <c r="F673" s="26">
        <v>64.339624802091777</v>
      </c>
      <c r="G673" s="22">
        <v>2.5039834501367612E-3</v>
      </c>
      <c r="H673" s="22">
        <v>6.9205121538261306E-4</v>
      </c>
    </row>
    <row r="674" spans="1:8" x14ac:dyDescent="0.15">
      <c r="A674" s="3">
        <v>2021</v>
      </c>
      <c r="B674" s="3" t="s">
        <v>69</v>
      </c>
      <c r="C674" s="25" t="s">
        <v>26</v>
      </c>
      <c r="D674" s="27">
        <v>5737.9925271117481</v>
      </c>
      <c r="E674" s="27">
        <v>1864.410911091466</v>
      </c>
      <c r="F674" s="26">
        <v>324.92390017627434</v>
      </c>
      <c r="G674" s="22">
        <v>8.9778311724245718E-2</v>
      </c>
      <c r="H674" s="22">
        <v>0.12530873605887358</v>
      </c>
    </row>
    <row r="675" spans="1:8" x14ac:dyDescent="0.15">
      <c r="A675" s="3">
        <v>2021</v>
      </c>
      <c r="B675" s="3" t="s">
        <v>69</v>
      </c>
      <c r="C675" s="25" t="s">
        <v>27</v>
      </c>
      <c r="D675" s="27">
        <v>409.7367449929003</v>
      </c>
      <c r="E675" s="27">
        <v>68.850276870279757</v>
      </c>
      <c r="F675" s="26">
        <v>168.03539763433412</v>
      </c>
      <c r="G675" s="22">
        <v>6.4108611231263775E-3</v>
      </c>
      <c r="H675" s="22">
        <v>4.6274891015669426E-3</v>
      </c>
    </row>
    <row r="676" spans="1:8" x14ac:dyDescent="0.15">
      <c r="A676" s="3">
        <v>2022</v>
      </c>
      <c r="B676" s="3" t="s">
        <v>74</v>
      </c>
      <c r="C676" s="3" t="s">
        <v>0</v>
      </c>
      <c r="D676" s="27">
        <f>SUM(D693:D703,D677,D679,D681,D684,D685,D686,D687,D689,D690)</f>
        <v>62341.25825823599</v>
      </c>
      <c r="E676" s="27">
        <f>SUM(E693:E703,E677,E679,E681,E684,E685,E686,E687,E689,E690)</f>
        <v>14574.198828980503</v>
      </c>
      <c r="F676" s="26">
        <f>E676/D676*1000</f>
        <v>233.78095399694769</v>
      </c>
      <c r="G676" s="12">
        <f>D676/$D$676</f>
        <v>1</v>
      </c>
      <c r="H676" s="12">
        <f>E676/E676</f>
        <v>1</v>
      </c>
    </row>
    <row r="677" spans="1:8" x14ac:dyDescent="0.15">
      <c r="A677" s="3">
        <v>2022</v>
      </c>
      <c r="B677" s="3" t="s">
        <v>74</v>
      </c>
      <c r="C677" s="25" t="s">
        <v>70</v>
      </c>
      <c r="D677" s="27">
        <v>995.64485604475647</v>
      </c>
      <c r="E677" s="27">
        <v>289.72212625739809</v>
      </c>
      <c r="F677" s="26">
        <f>E677/D677*1000</f>
        <v>290.98942710188066</v>
      </c>
      <c r="G677" s="35">
        <f>D677/$D$676</f>
        <v>1.5970881625784646E-2</v>
      </c>
      <c r="H677" s="35">
        <f>E677/$E$676</f>
        <v>1.9879111686145753E-2</v>
      </c>
    </row>
    <row r="678" spans="1:8" x14ac:dyDescent="0.15">
      <c r="A678" s="3">
        <v>2022</v>
      </c>
      <c r="B678" s="3" t="s">
        <v>74</v>
      </c>
      <c r="C678" s="25" t="s">
        <v>2</v>
      </c>
      <c r="D678" s="27">
        <v>451.58799654809781</v>
      </c>
      <c r="E678" s="27">
        <v>123.03960707225851</v>
      </c>
      <c r="F678" s="26">
        <f t="shared" ref="F678:F703" si="5">E678/D678*1000</f>
        <v>272.45987052969372</v>
      </c>
      <c r="G678" s="35">
        <f t="shared" ref="G678:G703" si="6">D678/$D$676</f>
        <v>7.2438062555216049E-3</v>
      </c>
      <c r="H678" s="35">
        <f t="shared" ref="H678:H703" si="7">E678/$E$676</f>
        <v>8.4422895910817898E-3</v>
      </c>
    </row>
    <row r="679" spans="1:8" x14ac:dyDescent="0.15">
      <c r="A679" s="3">
        <v>2022</v>
      </c>
      <c r="B679" s="3" t="s">
        <v>74</v>
      </c>
      <c r="C679" s="25" t="s">
        <v>3</v>
      </c>
      <c r="D679" s="27">
        <v>24473.514348639997</v>
      </c>
      <c r="E679" s="27">
        <v>3945.0561986962048</v>
      </c>
      <c r="F679" s="26">
        <f t="shared" si="5"/>
        <v>161.19696348045875</v>
      </c>
      <c r="G679" s="35">
        <f t="shared" si="6"/>
        <v>0.39257331392419831</v>
      </c>
      <c r="H679" s="35">
        <f t="shared" si="7"/>
        <v>0.27068768890757405</v>
      </c>
    </row>
    <row r="680" spans="1:8" x14ac:dyDescent="0.15">
      <c r="A680" s="3">
        <v>2022</v>
      </c>
      <c r="B680" s="3" t="s">
        <v>74</v>
      </c>
      <c r="C680" s="25" t="s">
        <v>4</v>
      </c>
      <c r="D680" s="27">
        <v>24017.617228999999</v>
      </c>
      <c r="E680" s="27">
        <v>3872.5403350277807</v>
      </c>
      <c r="F680" s="26">
        <f t="shared" si="5"/>
        <v>161.23749071793407</v>
      </c>
      <c r="G680" s="35">
        <f t="shared" si="6"/>
        <v>0.38526038613965574</v>
      </c>
      <c r="H680" s="35">
        <f t="shared" si="7"/>
        <v>0.26571205597437791</v>
      </c>
    </row>
    <row r="681" spans="1:8" x14ac:dyDescent="0.15">
      <c r="A681" s="3">
        <v>2022</v>
      </c>
      <c r="B681" s="3" t="s">
        <v>74</v>
      </c>
      <c r="C681" s="25" t="s">
        <v>5</v>
      </c>
      <c r="D681" s="27">
        <v>14628.371882000001</v>
      </c>
      <c r="E681" s="27">
        <v>3537.0058506772257</v>
      </c>
      <c r="F681" s="26">
        <f t="shared" si="5"/>
        <v>241.79080756276505</v>
      </c>
      <c r="G681" s="35">
        <f t="shared" si="6"/>
        <v>0.23464992992930853</v>
      </c>
      <c r="H681" s="35">
        <f t="shared" si="7"/>
        <v>0.24268955653630581</v>
      </c>
    </row>
    <row r="682" spans="1:8" x14ac:dyDescent="0.15">
      <c r="A682" s="3">
        <v>2022</v>
      </c>
      <c r="B682" s="3" t="s">
        <v>74</v>
      </c>
      <c r="C682" s="25" t="s">
        <v>6</v>
      </c>
      <c r="D682" s="27">
        <v>2047.5430060000001</v>
      </c>
      <c r="E682" s="27">
        <v>908.82509089721418</v>
      </c>
      <c r="F682" s="26">
        <f t="shared" si="5"/>
        <v>443.86129533496796</v>
      </c>
      <c r="G682" s="35">
        <f t="shared" si="6"/>
        <v>3.2844107790036409E-2</v>
      </c>
      <c r="H682" s="35">
        <f t="shared" si="7"/>
        <v>6.2358494045657839E-2</v>
      </c>
    </row>
    <row r="683" spans="1:8" x14ac:dyDescent="0.15">
      <c r="A683" s="3">
        <v>2022</v>
      </c>
      <c r="B683" s="3" t="s">
        <v>74</v>
      </c>
      <c r="C683" s="25" t="s">
        <v>7</v>
      </c>
      <c r="D683" s="27">
        <v>11005.267075000002</v>
      </c>
      <c r="E683" s="27">
        <v>2250.1239266731577</v>
      </c>
      <c r="F683" s="26">
        <f t="shared" si="5"/>
        <v>204.4588206118712</v>
      </c>
      <c r="G683" s="35">
        <f t="shared" si="6"/>
        <v>0.1765326427871077</v>
      </c>
      <c r="H683" s="35">
        <f t="shared" si="7"/>
        <v>0.15439091733803104</v>
      </c>
    </row>
    <row r="684" spans="1:8" x14ac:dyDescent="0.15">
      <c r="A684" s="3">
        <v>2022</v>
      </c>
      <c r="B684" s="3" t="s">
        <v>74</v>
      </c>
      <c r="C684" s="25" t="s">
        <v>8</v>
      </c>
      <c r="D684" s="27">
        <v>398.14853494136366</v>
      </c>
      <c r="E684" s="27">
        <v>83.683955545915637</v>
      </c>
      <c r="F684" s="26">
        <f t="shared" si="5"/>
        <v>210.18275392684788</v>
      </c>
      <c r="G684" s="35">
        <f t="shared" si="6"/>
        <v>6.3865976732794564E-3</v>
      </c>
      <c r="H684" s="35">
        <f t="shared" si="7"/>
        <v>5.7419249269134278E-3</v>
      </c>
    </row>
    <row r="685" spans="1:8" x14ac:dyDescent="0.15">
      <c r="A685" s="3">
        <v>2022</v>
      </c>
      <c r="B685" s="3" t="s">
        <v>74</v>
      </c>
      <c r="C685" s="25" t="s">
        <v>9</v>
      </c>
      <c r="D685" s="27">
        <v>4.4704700587733077</v>
      </c>
      <c r="E685" s="27">
        <v>0.91956375459749484</v>
      </c>
      <c r="F685" s="26">
        <f t="shared" si="5"/>
        <v>205.69732992459012</v>
      </c>
      <c r="G685" s="35">
        <f t="shared" si="6"/>
        <v>7.1709653986374387E-5</v>
      </c>
      <c r="H685" s="35">
        <f t="shared" si="7"/>
        <v>6.3095321079945798E-5</v>
      </c>
    </row>
    <row r="686" spans="1:8" x14ac:dyDescent="0.15">
      <c r="A686" s="3">
        <v>2022</v>
      </c>
      <c r="B686" s="3" t="s">
        <v>74</v>
      </c>
      <c r="C686" s="25" t="s">
        <v>71</v>
      </c>
      <c r="D686" s="27">
        <v>515.91277407375139</v>
      </c>
      <c r="E686" s="27">
        <v>177.70252454166553</v>
      </c>
      <c r="F686" s="26">
        <f t="shared" si="5"/>
        <v>344.44296298091348</v>
      </c>
      <c r="G686" s="35">
        <f t="shared" si="6"/>
        <v>8.2756233750799126E-3</v>
      </c>
      <c r="H686" s="35">
        <f t="shared" si="7"/>
        <v>1.2192953220063639E-2</v>
      </c>
    </row>
    <row r="687" spans="1:8" x14ac:dyDescent="0.15">
      <c r="A687" s="3">
        <v>2022</v>
      </c>
      <c r="B687" s="3" t="s">
        <v>74</v>
      </c>
      <c r="C687" s="25" t="s">
        <v>11</v>
      </c>
      <c r="D687" s="27">
        <v>7661.1556794004337</v>
      </c>
      <c r="E687" s="27">
        <v>2641.6875939865936</v>
      </c>
      <c r="F687" s="26">
        <f t="shared" si="5"/>
        <v>344.81580906776895</v>
      </c>
      <c r="G687" s="35">
        <f t="shared" si="6"/>
        <v>0.12289061679932178</v>
      </c>
      <c r="H687" s="35">
        <f t="shared" si="7"/>
        <v>0.18125782590077272</v>
      </c>
    </row>
    <row r="688" spans="1:8" x14ac:dyDescent="0.15">
      <c r="A688" s="3">
        <v>2022</v>
      </c>
      <c r="B688" s="3" t="s">
        <v>74</v>
      </c>
      <c r="C688" s="25" t="s">
        <v>12</v>
      </c>
      <c r="D688" s="27">
        <v>4850.9319050000013</v>
      </c>
      <c r="E688" s="27">
        <v>1804.0970804555473</v>
      </c>
      <c r="F688" s="26">
        <f t="shared" si="5"/>
        <v>371.90731920932762</v>
      </c>
      <c r="G688" s="35">
        <f t="shared" si="6"/>
        <v>7.7812544060403818E-2</v>
      </c>
      <c r="H688" s="35">
        <f t="shared" si="7"/>
        <v>0.12378705008937688</v>
      </c>
    </row>
    <row r="689" spans="1:8" x14ac:dyDescent="0.15">
      <c r="A689" s="3">
        <v>2022</v>
      </c>
      <c r="B689" s="3" t="s">
        <v>74</v>
      </c>
      <c r="C689" s="25" t="s">
        <v>72</v>
      </c>
      <c r="D689" s="27">
        <v>2592.847672574384</v>
      </c>
      <c r="E689" s="27">
        <v>836.98725164756922</v>
      </c>
      <c r="F689" s="26">
        <f t="shared" si="5"/>
        <v>322.80617966906715</v>
      </c>
      <c r="G689" s="35">
        <f t="shared" si="6"/>
        <v>4.1591198910904868E-2</v>
      </c>
      <c r="H689" s="35">
        <f t="shared" si="7"/>
        <v>5.7429383355415517E-2</v>
      </c>
    </row>
    <row r="690" spans="1:8" x14ac:dyDescent="0.15">
      <c r="A690" s="3">
        <v>2022</v>
      </c>
      <c r="B690" s="3" t="s">
        <v>74</v>
      </c>
      <c r="C690" s="25" t="s">
        <v>14</v>
      </c>
      <c r="D690" s="27">
        <v>666.72678742096173</v>
      </c>
      <c r="E690" s="27">
        <v>152.97131504350156</v>
      </c>
      <c r="F690" s="26">
        <f t="shared" si="5"/>
        <v>229.4362817417709</v>
      </c>
      <c r="G690" s="35">
        <f t="shared" si="6"/>
        <v>1.0694791957184783E-2</v>
      </c>
      <c r="H690" s="35">
        <f t="shared" si="7"/>
        <v>1.0496035963179063E-2</v>
      </c>
    </row>
    <row r="691" spans="1:8" x14ac:dyDescent="0.15">
      <c r="A691" s="3">
        <v>2022</v>
      </c>
      <c r="B691" s="3" t="s">
        <v>74</v>
      </c>
      <c r="C691" s="25" t="s">
        <v>15</v>
      </c>
      <c r="D691" s="27">
        <v>535.14199699999995</v>
      </c>
      <c r="E691" s="27">
        <v>130.80030528554801</v>
      </c>
      <c r="F691" s="26">
        <f t="shared" si="5"/>
        <v>244.42167876715536</v>
      </c>
      <c r="G691" s="35">
        <f t="shared" si="6"/>
        <v>8.5840743666623313E-3</v>
      </c>
      <c r="H691" s="35">
        <f t="shared" si="7"/>
        <v>8.9747852914874617E-3</v>
      </c>
    </row>
    <row r="692" spans="1:8" x14ac:dyDescent="0.15">
      <c r="A692" s="3">
        <v>2022</v>
      </c>
      <c r="B692" s="3" t="s">
        <v>74</v>
      </c>
      <c r="C692" s="25" t="s">
        <v>16</v>
      </c>
      <c r="D692" s="27">
        <v>105.43708990900001</v>
      </c>
      <c r="E692" s="27">
        <v>21.187954710773479</v>
      </c>
      <c r="F692" s="26">
        <f t="shared" si="5"/>
        <v>200.95352336696931</v>
      </c>
      <c r="G692" s="35">
        <f t="shared" si="6"/>
        <v>1.6912890893579385E-3</v>
      </c>
      <c r="H692" s="35">
        <f t="shared" si="7"/>
        <v>1.4537989332656595E-3</v>
      </c>
    </row>
    <row r="693" spans="1:8" x14ac:dyDescent="0.15">
      <c r="A693" s="3">
        <v>2022</v>
      </c>
      <c r="B693" s="3" t="s">
        <v>74</v>
      </c>
      <c r="C693" s="25" t="s">
        <v>17</v>
      </c>
      <c r="D693" s="27">
        <v>2722.435790294066</v>
      </c>
      <c r="E693" s="27">
        <v>548.10739711331348</v>
      </c>
      <c r="F693" s="26">
        <f t="shared" si="5"/>
        <v>201.32977940835448</v>
      </c>
      <c r="G693" s="35">
        <f t="shared" si="6"/>
        <v>4.3669888391038393E-2</v>
      </c>
      <c r="H693" s="35">
        <f t="shared" si="7"/>
        <v>3.7608063643499418E-2</v>
      </c>
    </row>
    <row r="694" spans="1:8" x14ac:dyDescent="0.15">
      <c r="A694" s="3">
        <v>2022</v>
      </c>
      <c r="B694" s="3" t="s">
        <v>74</v>
      </c>
      <c r="C694" s="25" t="s">
        <v>18</v>
      </c>
      <c r="D694" s="27">
        <v>108.70859531843196</v>
      </c>
      <c r="E694" s="27">
        <v>21.211600982938855</v>
      </c>
      <c r="F694" s="26">
        <f t="shared" si="5"/>
        <v>195.12349433644414</v>
      </c>
      <c r="G694" s="35">
        <f t="shared" si="6"/>
        <v>1.7437664615001626E-3</v>
      </c>
      <c r="H694" s="35">
        <f t="shared" si="7"/>
        <v>1.4554214081915783E-3</v>
      </c>
    </row>
    <row r="695" spans="1:8" x14ac:dyDescent="0.15">
      <c r="A695" s="3">
        <v>2022</v>
      </c>
      <c r="B695" s="3" t="s">
        <v>74</v>
      </c>
      <c r="C695" s="25" t="s">
        <v>19</v>
      </c>
      <c r="D695" s="27">
        <v>316.55622995026908</v>
      </c>
      <c r="E695" s="27">
        <v>95.613023131562599</v>
      </c>
      <c r="F695" s="26">
        <f t="shared" si="5"/>
        <v>302.04119864133895</v>
      </c>
      <c r="G695" s="35">
        <f t="shared" si="6"/>
        <v>5.0777966116596369E-3</v>
      </c>
      <c r="H695" s="35">
        <f t="shared" si="7"/>
        <v>6.560430817057197E-3</v>
      </c>
    </row>
    <row r="696" spans="1:8" x14ac:dyDescent="0.15">
      <c r="A696" s="3">
        <v>2022</v>
      </c>
      <c r="B696" s="3" t="s">
        <v>74</v>
      </c>
      <c r="C696" s="25" t="s">
        <v>20</v>
      </c>
      <c r="D696" s="27">
        <v>71.981532181818181</v>
      </c>
      <c r="E696" s="27">
        <v>15.497103694745455</v>
      </c>
      <c r="F696" s="26">
        <f t="shared" si="5"/>
        <v>215.29277336860952</v>
      </c>
      <c r="G696" s="35">
        <f t="shared" si="6"/>
        <v>1.1546371406821678E-3</v>
      </c>
      <c r="H696" s="35">
        <f t="shared" si="7"/>
        <v>1.0633245694390949E-3</v>
      </c>
    </row>
    <row r="697" spans="1:8" x14ac:dyDescent="0.15">
      <c r="A697" s="3">
        <v>2022</v>
      </c>
      <c r="B697" s="3" t="s">
        <v>74</v>
      </c>
      <c r="C697" s="25" t="s">
        <v>21</v>
      </c>
      <c r="D697" s="27">
        <v>752.85426300000006</v>
      </c>
      <c r="E697" s="27">
        <v>195.17049611215199</v>
      </c>
      <c r="F697" s="26">
        <f t="shared" si="5"/>
        <v>259.24073981387812</v>
      </c>
      <c r="G697" s="35">
        <f t="shared" si="6"/>
        <v>1.2076340517245486E-2</v>
      </c>
      <c r="H697" s="35">
        <f t="shared" si="7"/>
        <v>1.3391507718699389E-2</v>
      </c>
    </row>
    <row r="698" spans="1:8" x14ac:dyDescent="0.15">
      <c r="A698" s="3">
        <v>2022</v>
      </c>
      <c r="B698" s="3" t="s">
        <v>74</v>
      </c>
      <c r="C698" s="25" t="s">
        <v>22</v>
      </c>
      <c r="D698" s="27">
        <v>0.105</v>
      </c>
      <c r="E698" s="27">
        <v>1.6800000000000001E-3</v>
      </c>
      <c r="F698" s="26">
        <f t="shared" si="5"/>
        <v>16</v>
      </c>
      <c r="G698" s="35">
        <f t="shared" si="6"/>
        <v>1.6842778431750422E-6</v>
      </c>
      <c r="H698" s="35">
        <f t="shared" si="7"/>
        <v>1.1527220258991895E-7</v>
      </c>
    </row>
    <row r="699" spans="1:8" x14ac:dyDescent="0.15">
      <c r="A699" s="3">
        <v>2022</v>
      </c>
      <c r="B699" s="3" t="s">
        <v>74</v>
      </c>
      <c r="C699" s="25" t="s">
        <v>23</v>
      </c>
      <c r="D699" s="27">
        <v>360.37399103859383</v>
      </c>
      <c r="E699" s="27">
        <v>120.24841588659648</v>
      </c>
      <c r="F699" s="26">
        <f t="shared" si="5"/>
        <v>333.67673271881216</v>
      </c>
      <c r="G699" s="35">
        <f t="shared" si="6"/>
        <v>5.7806659844082363E-3</v>
      </c>
      <c r="H699" s="35">
        <f t="shared" si="7"/>
        <v>8.2507736649979624E-3</v>
      </c>
    </row>
    <row r="700" spans="1:8" x14ac:dyDescent="0.15">
      <c r="A700" s="3">
        <v>2022</v>
      </c>
      <c r="B700" s="3" t="s">
        <v>74</v>
      </c>
      <c r="C700" s="25" t="s">
        <v>24</v>
      </c>
      <c r="D700" s="27">
        <v>49.738</v>
      </c>
      <c r="E700" s="27">
        <v>7.3306623719999999</v>
      </c>
      <c r="F700" s="26">
        <f t="shared" si="5"/>
        <v>147.3855477100004</v>
      </c>
      <c r="G700" s="35">
        <f t="shared" si="6"/>
        <v>7.9783439394133569E-4</v>
      </c>
      <c r="H700" s="35">
        <f t="shared" si="7"/>
        <v>5.0298904646635704E-4</v>
      </c>
    </row>
    <row r="701" spans="1:8" x14ac:dyDescent="0.15">
      <c r="A701" s="3">
        <v>2022</v>
      </c>
      <c r="B701" s="3" t="s">
        <v>74</v>
      </c>
      <c r="C701" s="25" t="s">
        <v>25</v>
      </c>
      <c r="D701" s="27">
        <v>143.58821205057845</v>
      </c>
      <c r="E701" s="27">
        <v>14.532372166381155</v>
      </c>
      <c r="F701" s="26">
        <f t="shared" si="5"/>
        <v>101.20867137242558</v>
      </c>
      <c r="G701" s="35">
        <f t="shared" si="6"/>
        <v>2.303261372361037E-3</v>
      </c>
      <c r="H701" s="35">
        <f t="shared" si="7"/>
        <v>9.9713008837808799E-4</v>
      </c>
    </row>
    <row r="702" spans="1:8" x14ac:dyDescent="0.15">
      <c r="A702" s="3">
        <v>2022</v>
      </c>
      <c r="B702" s="3" t="s">
        <v>74</v>
      </c>
      <c r="C702" s="25" t="s">
        <v>26</v>
      </c>
      <c r="D702" s="27">
        <v>5661.2357467603533</v>
      </c>
      <c r="E702" s="27">
        <v>1837.7634374008264</v>
      </c>
      <c r="F702" s="26">
        <f t="shared" si="5"/>
        <v>324.62231209016301</v>
      </c>
      <c r="G702" s="35">
        <f t="shared" si="6"/>
        <v>9.0810418411990265E-2</v>
      </c>
      <c r="H702" s="35">
        <f t="shared" si="7"/>
        <v>0.1260970471835797</v>
      </c>
    </row>
    <row r="703" spans="1:8" x14ac:dyDescent="0.15">
      <c r="A703" s="3">
        <v>2022</v>
      </c>
      <c r="B703" s="3" t="s">
        <v>74</v>
      </c>
      <c r="C703" s="25" t="s">
        <v>27</v>
      </c>
      <c r="D703" s="27">
        <v>216.88789248744922</v>
      </c>
      <c r="E703" s="27">
        <v>52.986259969313231</v>
      </c>
      <c r="F703" s="26">
        <f t="shared" si="5"/>
        <v>244.3025258884814</v>
      </c>
      <c r="G703" s="35">
        <f t="shared" si="6"/>
        <v>3.4790425882813467E-3</v>
      </c>
      <c r="H703" s="35">
        <f t="shared" si="7"/>
        <v>3.6356207700385637E-3</v>
      </c>
    </row>
    <row r="704" spans="1:8" x14ac:dyDescent="0.15">
      <c r="A704" s="2"/>
      <c r="B704" s="2"/>
      <c r="C704" s="2"/>
    </row>
    <row r="705" spans="1:3" x14ac:dyDescent="0.15">
      <c r="A705" s="2"/>
      <c r="B705" s="2"/>
      <c r="C705" s="2"/>
    </row>
    <row r="706" spans="1:3" x14ac:dyDescent="0.15">
      <c r="A706" s="2"/>
      <c r="B706" s="2"/>
      <c r="C706" s="2"/>
    </row>
    <row r="707" spans="1:3" x14ac:dyDescent="0.15">
      <c r="A707" s="2"/>
      <c r="B707" s="2"/>
      <c r="C707" s="2"/>
    </row>
    <row r="708" spans="1:3" x14ac:dyDescent="0.15">
      <c r="A708" s="2"/>
      <c r="B708" s="2"/>
      <c r="C708" s="2"/>
    </row>
    <row r="709" spans="1:3" x14ac:dyDescent="0.15">
      <c r="A709" s="2"/>
      <c r="B709" s="2"/>
      <c r="C709" s="2"/>
    </row>
    <row r="710" spans="1:3" x14ac:dyDescent="0.15">
      <c r="A710" s="2"/>
      <c r="B710" s="2"/>
      <c r="C710" s="2"/>
    </row>
    <row r="711" spans="1:3" x14ac:dyDescent="0.15">
      <c r="A711" s="2"/>
      <c r="B711" s="2"/>
      <c r="C711" s="2"/>
    </row>
    <row r="712" spans="1:3" x14ac:dyDescent="0.15">
      <c r="A712" s="2"/>
      <c r="B712" s="2"/>
      <c r="C712" s="2"/>
    </row>
    <row r="713" spans="1:3" x14ac:dyDescent="0.15">
      <c r="A713" s="2"/>
      <c r="B713" s="2"/>
      <c r="C713" s="2"/>
    </row>
    <row r="714" spans="1:3" x14ac:dyDescent="0.15">
      <c r="A714" s="2"/>
      <c r="B714" s="2"/>
      <c r="C714" s="2"/>
    </row>
    <row r="715" spans="1:3" x14ac:dyDescent="0.15">
      <c r="A715" s="2"/>
      <c r="B715" s="2"/>
      <c r="C715" s="2"/>
    </row>
    <row r="716" spans="1:3" x14ac:dyDescent="0.15">
      <c r="A716" s="2"/>
      <c r="B716" s="2"/>
      <c r="C716" s="2"/>
    </row>
    <row r="717" spans="1:3" x14ac:dyDescent="0.15">
      <c r="A717" s="2"/>
      <c r="B717" s="2"/>
      <c r="C717" s="2"/>
    </row>
    <row r="718" spans="1:3" x14ac:dyDescent="0.15">
      <c r="A718" s="2"/>
      <c r="B718" s="2"/>
      <c r="C718" s="2"/>
    </row>
    <row r="719" spans="1:3" x14ac:dyDescent="0.15">
      <c r="A719" s="2"/>
      <c r="B719" s="2"/>
      <c r="C719" s="2"/>
    </row>
    <row r="720" spans="1:3" x14ac:dyDescent="0.15">
      <c r="A720" s="2"/>
      <c r="B720" s="2"/>
      <c r="C720" s="2"/>
    </row>
    <row r="721" spans="1:3" x14ac:dyDescent="0.15">
      <c r="A721" s="2"/>
      <c r="B721" s="2"/>
      <c r="C721" s="2"/>
    </row>
    <row r="722" spans="1:3" x14ac:dyDescent="0.15">
      <c r="A722" s="2"/>
      <c r="B722" s="2"/>
      <c r="C722" s="2"/>
    </row>
    <row r="723" spans="1:3" x14ac:dyDescent="0.15">
      <c r="A723" s="2"/>
      <c r="B723" s="2"/>
      <c r="C723" s="2"/>
    </row>
    <row r="724" spans="1:3" x14ac:dyDescent="0.15">
      <c r="A724" s="2"/>
      <c r="B724" s="2"/>
      <c r="C724" s="2"/>
    </row>
    <row r="725" spans="1:3" x14ac:dyDescent="0.15">
      <c r="A725" s="2"/>
      <c r="B725" s="2"/>
      <c r="C725" s="2"/>
    </row>
    <row r="726" spans="1:3" x14ac:dyDescent="0.15">
      <c r="A726" s="2"/>
      <c r="B726" s="2"/>
      <c r="C726" s="2"/>
    </row>
    <row r="727" spans="1:3" x14ac:dyDescent="0.15">
      <c r="A727" s="2"/>
      <c r="B727" s="2"/>
      <c r="C727" s="2"/>
    </row>
    <row r="728" spans="1:3" x14ac:dyDescent="0.15">
      <c r="A728" s="2"/>
      <c r="B728" s="2"/>
      <c r="C728" s="2"/>
    </row>
    <row r="729" spans="1:3" x14ac:dyDescent="0.15">
      <c r="A729" s="2"/>
      <c r="B729" s="2"/>
      <c r="C729" s="2"/>
    </row>
    <row r="730" spans="1:3" x14ac:dyDescent="0.15">
      <c r="A730" s="2"/>
      <c r="B730" s="2"/>
      <c r="C730" s="2"/>
    </row>
    <row r="731" spans="1:3" x14ac:dyDescent="0.15">
      <c r="A731" s="2"/>
      <c r="B731" s="2"/>
      <c r="C731" s="2"/>
    </row>
  </sheetData>
  <autoFilter ref="C3:C647"/>
  <sortState ref="G653:G675">
    <sortCondition ref="G653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Z35"/>
  <sheetViews>
    <sheetView zoomScale="85" zoomScaleNormal="85" workbookViewId="0">
      <selection activeCell="A23" sqref="A23"/>
    </sheetView>
  </sheetViews>
  <sheetFormatPr defaultColWidth="8.7109375" defaultRowHeight="15" x14ac:dyDescent="0.25"/>
  <cols>
    <col min="1" max="1" width="45.28515625" style="29" customWidth="1"/>
    <col min="2" max="21" width="10.7109375" style="29" customWidth="1"/>
    <col min="22" max="22" width="11.5703125" style="29" customWidth="1"/>
    <col min="23" max="23" width="10" style="29" customWidth="1"/>
    <col min="24" max="24" width="10.140625" style="29" customWidth="1"/>
    <col min="25" max="25" width="9.28515625" style="29" bestFit="1" customWidth="1"/>
    <col min="26" max="26" width="12.7109375" style="29" bestFit="1" customWidth="1"/>
    <col min="27" max="16384" width="8.7109375" style="29"/>
  </cols>
  <sheetData>
    <row r="1" spans="1:26" s="28" customFormat="1" ht="38.1" customHeight="1" x14ac:dyDescent="0.15">
      <c r="A1" s="33" t="s">
        <v>77</v>
      </c>
      <c r="B1" s="33"/>
      <c r="C1" s="33"/>
      <c r="D1" s="33"/>
      <c r="E1" s="33"/>
      <c r="F1" s="33"/>
      <c r="G1" s="33"/>
      <c r="H1" s="33"/>
    </row>
    <row r="3" spans="1:26" ht="21" x14ac:dyDescent="0.25">
      <c r="B3" s="30" t="s">
        <v>28</v>
      </c>
      <c r="C3" s="30" t="s">
        <v>29</v>
      </c>
      <c r="D3" s="30" t="s">
        <v>30</v>
      </c>
      <c r="E3" s="30" t="s">
        <v>31</v>
      </c>
      <c r="F3" s="30" t="s">
        <v>32</v>
      </c>
      <c r="G3" s="30" t="s">
        <v>33</v>
      </c>
      <c r="H3" s="30" t="s">
        <v>34</v>
      </c>
      <c r="I3" s="30" t="s">
        <v>35</v>
      </c>
      <c r="J3" s="30" t="s">
        <v>36</v>
      </c>
      <c r="K3" s="30" t="s">
        <v>37</v>
      </c>
      <c r="L3" s="30" t="s">
        <v>38</v>
      </c>
      <c r="M3" s="30" t="s">
        <v>39</v>
      </c>
      <c r="N3" s="30" t="s">
        <v>40</v>
      </c>
      <c r="O3" s="30" t="s">
        <v>41</v>
      </c>
      <c r="P3" s="30" t="s">
        <v>42</v>
      </c>
      <c r="Q3" s="30" t="s">
        <v>43</v>
      </c>
      <c r="R3" s="30" t="s">
        <v>44</v>
      </c>
      <c r="S3" s="30" t="s">
        <v>45</v>
      </c>
      <c r="T3" s="30" t="s">
        <v>53</v>
      </c>
      <c r="U3" s="30" t="s">
        <v>64</v>
      </c>
      <c r="V3" s="30" t="s">
        <v>65</v>
      </c>
      <c r="W3" s="30" t="s">
        <v>66</v>
      </c>
      <c r="X3" s="30" t="s">
        <v>67</v>
      </c>
      <c r="Y3" s="30" t="s">
        <v>73</v>
      </c>
      <c r="Z3" s="30" t="s">
        <v>74</v>
      </c>
    </row>
    <row r="4" spans="1:26" x14ac:dyDescent="0.25">
      <c r="A4" s="30" t="s">
        <v>0</v>
      </c>
      <c r="B4" s="29">
        <v>49911.258668999995</v>
      </c>
      <c r="C4" s="29">
        <v>53857.802962000002</v>
      </c>
      <c r="D4" s="29">
        <v>58043.842054999994</v>
      </c>
      <c r="E4" s="29">
        <v>60412.429028000006</v>
      </c>
      <c r="F4" s="29">
        <v>54279.566859000013</v>
      </c>
      <c r="G4" s="29">
        <v>59872.166534000004</v>
      </c>
      <c r="H4" s="29">
        <v>62459.215342639996</v>
      </c>
      <c r="I4" s="29">
        <v>63274.465365000004</v>
      </c>
      <c r="J4" s="29">
        <v>61877.238203999994</v>
      </c>
      <c r="K4" s="29">
        <v>62000.453188007566</v>
      </c>
      <c r="L4" s="29">
        <v>62900.127961579201</v>
      </c>
      <c r="M4" s="29">
        <v>63473.303289841671</v>
      </c>
      <c r="N4" s="29">
        <v>60083.443450800012</v>
      </c>
      <c r="O4" s="29">
        <v>58124.312207217095</v>
      </c>
      <c r="P4" s="29">
        <v>59426.845407000015</v>
      </c>
      <c r="Q4" s="29">
        <v>58761.670471605838</v>
      </c>
      <c r="R4" s="29">
        <v>54297.835368835084</v>
      </c>
      <c r="S4" s="29">
        <v>50833.497170251983</v>
      </c>
      <c r="T4" s="29">
        <v>56948.574412649985</v>
      </c>
      <c r="U4" s="29">
        <v>61161.98187890798</v>
      </c>
      <c r="V4" s="29">
        <v>56674.674146643963</v>
      </c>
      <c r="W4" s="29">
        <v>60145.556313794899</v>
      </c>
      <c r="X4" s="29">
        <v>62899.978686280992</v>
      </c>
      <c r="Y4" s="29">
        <v>63912.902981913991</v>
      </c>
      <c r="Z4" s="29">
        <v>62341.258258235983</v>
      </c>
    </row>
    <row r="5" spans="1:26" ht="21" x14ac:dyDescent="0.25">
      <c r="A5" s="30" t="s">
        <v>75</v>
      </c>
      <c r="B5" s="29">
        <v>969.49090000000001</v>
      </c>
      <c r="C5" s="29">
        <v>847.33879999999999</v>
      </c>
      <c r="D5" s="29">
        <v>793.90916000000016</v>
      </c>
      <c r="E5" s="29">
        <v>1164.4958899999999</v>
      </c>
      <c r="F5" s="29">
        <v>935.00823000000003</v>
      </c>
      <c r="G5" s="29">
        <v>1024.1927230000001</v>
      </c>
      <c r="H5" s="29">
        <v>902.91996499999993</v>
      </c>
      <c r="I5" s="29">
        <v>1114.4176199999999</v>
      </c>
      <c r="J5" s="29">
        <v>913.05632000000003</v>
      </c>
      <c r="K5" s="29">
        <v>798.13614300000006</v>
      </c>
      <c r="L5" s="29">
        <v>890.66423299999985</v>
      </c>
      <c r="M5" s="29">
        <v>1067.8769090000003</v>
      </c>
      <c r="N5" s="29">
        <v>818.41852000000006</v>
      </c>
      <c r="O5" s="29">
        <v>661.33589000000006</v>
      </c>
      <c r="P5" s="29">
        <v>673.97053000000017</v>
      </c>
      <c r="Q5" s="29">
        <v>777.87016729155459</v>
      </c>
      <c r="R5" s="29">
        <v>770.93506400000001</v>
      </c>
      <c r="S5" s="29">
        <v>770.15242000000001</v>
      </c>
      <c r="T5" s="29">
        <v>641.56058200000007</v>
      </c>
      <c r="U5" s="29">
        <v>768.09120000000019</v>
      </c>
      <c r="V5" s="29">
        <v>751.96156999999994</v>
      </c>
      <c r="W5" s="29">
        <v>606.62020999999993</v>
      </c>
      <c r="X5" s="29">
        <v>687.01733400000001</v>
      </c>
      <c r="Y5" s="29">
        <v>805.54560924599991</v>
      </c>
      <c r="Z5" s="29">
        <v>995.64485604475647</v>
      </c>
    </row>
    <row r="6" spans="1:26" x14ac:dyDescent="0.25">
      <c r="A6" s="30" t="s">
        <v>2</v>
      </c>
      <c r="B6" s="29">
        <v>169.17322499999997</v>
      </c>
      <c r="C6" s="29">
        <v>125.76979999999999</v>
      </c>
      <c r="D6" s="29">
        <v>125.53866499999998</v>
      </c>
      <c r="E6" s="29">
        <v>257.12293499999998</v>
      </c>
      <c r="F6" s="29">
        <v>250.88385000000002</v>
      </c>
      <c r="G6" s="29">
        <v>138.59749999999997</v>
      </c>
      <c r="H6" s="29">
        <v>161.68306000000001</v>
      </c>
      <c r="I6" s="29">
        <v>176.70743999999999</v>
      </c>
      <c r="J6" s="29">
        <v>180.63507000000001</v>
      </c>
      <c r="K6" s="29">
        <v>123.83557499999999</v>
      </c>
      <c r="L6" s="29">
        <v>171.65415000000004</v>
      </c>
      <c r="M6" s="29">
        <v>231.62550900000002</v>
      </c>
      <c r="N6" s="29">
        <v>134.88641000000001</v>
      </c>
      <c r="O6" s="29">
        <v>109.78640000000001</v>
      </c>
      <c r="P6" s="29">
        <v>97.076809999999995</v>
      </c>
      <c r="Q6" s="29">
        <v>178.33435</v>
      </c>
      <c r="R6" s="29">
        <v>193.87554999999998</v>
      </c>
      <c r="S6" s="29">
        <v>209.78272000000001</v>
      </c>
      <c r="T6" s="29">
        <v>111.63875600000001</v>
      </c>
      <c r="U6" s="29">
        <v>218.56295</v>
      </c>
      <c r="V6" s="29">
        <v>258.12335999999999</v>
      </c>
      <c r="W6" s="29">
        <v>134.94505999999998</v>
      </c>
      <c r="X6" s="29">
        <v>179.317272</v>
      </c>
      <c r="Y6" s="29">
        <v>263.85075000000001</v>
      </c>
      <c r="Z6" s="29">
        <v>451.58799654809781</v>
      </c>
    </row>
    <row r="7" spans="1:26" x14ac:dyDescent="0.25">
      <c r="A7" s="30" t="s">
        <v>3</v>
      </c>
      <c r="B7" s="29">
        <v>21504.409732</v>
      </c>
      <c r="C7" s="29">
        <v>20994.47983</v>
      </c>
      <c r="D7" s="29">
        <v>23884.651520999996</v>
      </c>
      <c r="E7" s="29">
        <v>25341.635748000001</v>
      </c>
      <c r="F7" s="29">
        <v>23741.595894999995</v>
      </c>
      <c r="G7" s="29">
        <v>23281.375606999998</v>
      </c>
      <c r="H7" s="29">
        <v>24185.243353999998</v>
      </c>
      <c r="I7" s="29">
        <v>25861.859408</v>
      </c>
      <c r="J7" s="29">
        <v>25379.599216000002</v>
      </c>
      <c r="K7" s="29">
        <v>23929.744147713038</v>
      </c>
      <c r="L7" s="29">
        <v>24333.473943081608</v>
      </c>
      <c r="M7" s="29">
        <v>24366.539889589763</v>
      </c>
      <c r="N7" s="29">
        <v>24299.987706531578</v>
      </c>
      <c r="O7" s="29">
        <v>20927.945455859939</v>
      </c>
      <c r="P7" s="29">
        <v>22442.069799953915</v>
      </c>
      <c r="Q7" s="29">
        <v>23427.750782655381</v>
      </c>
      <c r="R7" s="29">
        <v>20790.656276353006</v>
      </c>
      <c r="S7" s="29">
        <v>17995.579189629043</v>
      </c>
      <c r="T7" s="29">
        <v>20560.189455681189</v>
      </c>
      <c r="U7" s="29">
        <v>23206.915774280566</v>
      </c>
      <c r="V7" s="29">
        <v>22268.31592877776</v>
      </c>
      <c r="W7" s="29">
        <v>21357.741475999999</v>
      </c>
      <c r="X7" s="29">
        <v>22246.368291999992</v>
      </c>
      <c r="Y7" s="29">
        <v>24154.036391639998</v>
      </c>
      <c r="Z7" s="29">
        <v>24473.514348639997</v>
      </c>
    </row>
    <row r="8" spans="1:26" x14ac:dyDescent="0.25">
      <c r="A8" s="30" t="s">
        <v>4</v>
      </c>
      <c r="B8" s="29">
        <v>21235.967400000001</v>
      </c>
      <c r="C8" s="29">
        <v>20745.629293000002</v>
      </c>
      <c r="D8" s="29">
        <v>23652.841970999998</v>
      </c>
      <c r="E8" s="29">
        <v>25010.73676</v>
      </c>
      <c r="F8" s="29">
        <v>23389.979405000002</v>
      </c>
      <c r="G8" s="29">
        <v>22937.466717000003</v>
      </c>
      <c r="H8" s="29">
        <v>23648.1646</v>
      </c>
      <c r="I8" s="29">
        <v>25316.163900000589</v>
      </c>
      <c r="J8" s="29">
        <v>24723.869140000003</v>
      </c>
      <c r="K8" s="29">
        <v>23459.736084913038</v>
      </c>
      <c r="L8" s="29">
        <v>23808.238412081613</v>
      </c>
      <c r="M8" s="29">
        <v>23832.577862589758</v>
      </c>
      <c r="N8" s="29">
        <v>23896.274516531579</v>
      </c>
      <c r="O8" s="29">
        <v>20220.665025859944</v>
      </c>
      <c r="P8" s="29">
        <v>21680.42428995392</v>
      </c>
      <c r="Q8" s="29">
        <v>22784.784252655383</v>
      </c>
      <c r="R8" s="29">
        <v>20453.912251703001</v>
      </c>
      <c r="S8" s="29">
        <v>17551.785321629042</v>
      </c>
      <c r="T8" s="29">
        <v>20113.869215121191</v>
      </c>
      <c r="U8" s="29">
        <v>22702.809173180569</v>
      </c>
      <c r="V8" s="29">
        <v>21928.469068137758</v>
      </c>
      <c r="W8" s="29">
        <v>21055.263360000001</v>
      </c>
      <c r="X8" s="29">
        <v>21924.47733799999</v>
      </c>
      <c r="Y8" s="29">
        <v>23822.351411</v>
      </c>
      <c r="Z8" s="29">
        <v>24017.617228999999</v>
      </c>
    </row>
    <row r="9" spans="1:26" x14ac:dyDescent="0.25">
      <c r="A9" s="30" t="s">
        <v>5</v>
      </c>
      <c r="B9" s="29">
        <v>10357.814737000001</v>
      </c>
      <c r="C9" s="29">
        <v>13362.332052</v>
      </c>
      <c r="D9" s="29">
        <v>14945.002202000001</v>
      </c>
      <c r="E9" s="29">
        <v>15129.797213999998</v>
      </c>
      <c r="F9" s="29">
        <v>11264.144963000001</v>
      </c>
      <c r="G9" s="29">
        <v>16193.564009</v>
      </c>
      <c r="H9" s="29">
        <v>17945.988093000007</v>
      </c>
      <c r="I9" s="29">
        <v>16839.433155000002</v>
      </c>
      <c r="J9" s="29">
        <v>16882.250538999997</v>
      </c>
      <c r="K9" s="29">
        <v>17760.391829222222</v>
      </c>
      <c r="L9" s="29">
        <v>18336.441157291669</v>
      </c>
      <c r="M9" s="29">
        <v>17710.682063364289</v>
      </c>
      <c r="N9" s="29">
        <v>15855.110586631579</v>
      </c>
      <c r="O9" s="29">
        <v>16992.477037721979</v>
      </c>
      <c r="P9" s="29">
        <v>16688.888894449876</v>
      </c>
      <c r="Q9" s="29">
        <v>15233.203696260414</v>
      </c>
      <c r="R9" s="29">
        <v>13016.406387999999</v>
      </c>
      <c r="S9" s="29">
        <v>13871.426008999999</v>
      </c>
      <c r="T9" s="29">
        <v>15201.274568200004</v>
      </c>
      <c r="U9" s="29">
        <v>15751.397676999997</v>
      </c>
      <c r="V9" s="29">
        <v>12559.59070189</v>
      </c>
      <c r="W9" s="29">
        <v>15427.760045550001</v>
      </c>
      <c r="X9" s="29">
        <v>16542.613912599998</v>
      </c>
      <c r="Y9" s="29">
        <v>16307.7445327</v>
      </c>
      <c r="Z9" s="29">
        <v>14628.371882000001</v>
      </c>
    </row>
    <row r="10" spans="1:26" x14ac:dyDescent="0.25">
      <c r="A10" s="30" t="s">
        <v>6</v>
      </c>
      <c r="B10" s="29">
        <v>2281.5890000000004</v>
      </c>
      <c r="C10" s="29">
        <v>2170.462</v>
      </c>
      <c r="D10" s="29">
        <v>2536.0050000000006</v>
      </c>
      <c r="E10" s="29">
        <v>2781.4468100000004</v>
      </c>
      <c r="F10" s="29">
        <v>2739.8090000000002</v>
      </c>
      <c r="G10" s="29">
        <v>2827.6220499999995</v>
      </c>
      <c r="H10" s="29">
        <v>2558.6705500000003</v>
      </c>
      <c r="I10" s="29">
        <v>2865.47154</v>
      </c>
      <c r="J10" s="29">
        <v>3122.79493</v>
      </c>
      <c r="K10" s="29">
        <v>3068.9455939999998</v>
      </c>
      <c r="L10" s="29">
        <v>2713.24019</v>
      </c>
      <c r="M10" s="29">
        <v>2569.8691318749998</v>
      </c>
      <c r="N10" s="29">
        <v>2795.2750160000001</v>
      </c>
      <c r="O10" s="29">
        <v>2931.3017309999996</v>
      </c>
      <c r="P10" s="29">
        <v>2265.5974300000003</v>
      </c>
      <c r="Q10" s="29">
        <v>1886.1270399999999</v>
      </c>
      <c r="R10" s="29">
        <v>1650.42563</v>
      </c>
      <c r="S10" s="29">
        <v>1246.2519140000002</v>
      </c>
      <c r="T10" s="29">
        <v>1619.4273599999999</v>
      </c>
      <c r="U10" s="29">
        <v>2122.3519200000001</v>
      </c>
      <c r="V10" s="29">
        <v>1884.0979499999999</v>
      </c>
      <c r="W10" s="29">
        <v>1730.4282259999998</v>
      </c>
      <c r="X10" s="29">
        <v>1942.5506830000002</v>
      </c>
      <c r="Y10" s="29">
        <v>1856.2209700000001</v>
      </c>
      <c r="Z10" s="29">
        <v>2047.5430060000001</v>
      </c>
    </row>
    <row r="11" spans="1:26" x14ac:dyDescent="0.25">
      <c r="A11" s="30" t="s">
        <v>7</v>
      </c>
      <c r="B11" s="29">
        <v>6580.5759840000001</v>
      </c>
      <c r="C11" s="29">
        <v>9604.7550200000023</v>
      </c>
      <c r="D11" s="29">
        <v>10805.071660000001</v>
      </c>
      <c r="E11" s="29">
        <v>10565.948198999999</v>
      </c>
      <c r="F11" s="29">
        <v>6625.4089999999987</v>
      </c>
      <c r="G11" s="29">
        <v>11524.459560000001</v>
      </c>
      <c r="H11" s="29">
        <v>13433.689280000001</v>
      </c>
      <c r="I11" s="29">
        <v>12085.420701000001</v>
      </c>
      <c r="J11" s="29">
        <v>12113.970927</v>
      </c>
      <c r="K11" s="29">
        <v>13114.322396999998</v>
      </c>
      <c r="L11" s="29">
        <v>14023.338462999998</v>
      </c>
      <c r="M11" s="29">
        <v>13419.814441999997</v>
      </c>
      <c r="N11" s="29">
        <v>11390.694860000001</v>
      </c>
      <c r="O11" s="29">
        <v>12523.300777000002</v>
      </c>
      <c r="P11" s="29">
        <v>12875.219329</v>
      </c>
      <c r="Q11" s="29">
        <v>11880.261417</v>
      </c>
      <c r="R11" s="29">
        <v>10000.059534999999</v>
      </c>
      <c r="S11" s="29">
        <v>11236.673218</v>
      </c>
      <c r="T11" s="29">
        <v>11977.905728200001</v>
      </c>
      <c r="U11" s="29">
        <v>12470.203516</v>
      </c>
      <c r="V11" s="29">
        <v>9029.5795818900006</v>
      </c>
      <c r="W11" s="29">
        <v>12158.586972550002</v>
      </c>
      <c r="X11" s="29">
        <v>12870.357514600002</v>
      </c>
      <c r="Y11" s="29">
        <v>12600.787889700001</v>
      </c>
      <c r="Z11" s="29">
        <v>11005.267075000002</v>
      </c>
    </row>
    <row r="12" spans="1:26" x14ac:dyDescent="0.25">
      <c r="A12" s="30" t="s">
        <v>8</v>
      </c>
      <c r="B12" s="29">
        <v>286.36271999999997</v>
      </c>
      <c r="C12" s="29">
        <v>294.68434999999999</v>
      </c>
      <c r="D12" s="29">
        <v>285.88529900000003</v>
      </c>
      <c r="E12" s="29">
        <v>422.19969999999995</v>
      </c>
      <c r="F12" s="29">
        <v>302.315223</v>
      </c>
      <c r="G12" s="29">
        <v>351.27918</v>
      </c>
      <c r="H12" s="29">
        <v>299.70964000000004</v>
      </c>
      <c r="I12" s="29">
        <v>511.68893000000003</v>
      </c>
      <c r="J12" s="29">
        <v>338.77643</v>
      </c>
      <c r="K12" s="29">
        <v>344.92095</v>
      </c>
      <c r="L12" s="29">
        <v>290.102419</v>
      </c>
      <c r="M12" s="29">
        <v>422.28153000000003</v>
      </c>
      <c r="N12" s="29">
        <v>416.67407499999996</v>
      </c>
      <c r="O12" s="29">
        <v>496.73769500000003</v>
      </c>
      <c r="P12" s="29">
        <v>346.76891000000001</v>
      </c>
      <c r="Q12" s="29">
        <v>475.52421699999996</v>
      </c>
      <c r="R12" s="29">
        <v>429.39308799999998</v>
      </c>
      <c r="S12" s="29">
        <v>352.77245900000003</v>
      </c>
      <c r="T12" s="29">
        <v>362.07409018181818</v>
      </c>
      <c r="U12" s="29">
        <v>483.60131200000001</v>
      </c>
      <c r="V12" s="29">
        <v>389.16792203999995</v>
      </c>
      <c r="W12" s="29">
        <v>347.54796605454544</v>
      </c>
      <c r="X12" s="29">
        <v>285.81972699999994</v>
      </c>
      <c r="Y12" s="29">
        <v>478.38024701199998</v>
      </c>
      <c r="Z12" s="29">
        <v>398.14853494136366</v>
      </c>
    </row>
    <row r="13" spans="1:26" x14ac:dyDescent="0.25">
      <c r="A13" s="30" t="s">
        <v>9</v>
      </c>
      <c r="B13" s="29">
        <v>0.32800000000000001</v>
      </c>
      <c r="C13" s="29">
        <v>0.81799999999999995</v>
      </c>
      <c r="D13" s="29">
        <v>1.9130000000000003</v>
      </c>
      <c r="E13" s="29">
        <v>2.42</v>
      </c>
      <c r="F13" s="29">
        <v>5.5990000000000002</v>
      </c>
      <c r="G13" s="29">
        <v>4.085</v>
      </c>
      <c r="H13" s="29">
        <v>4.1069999999999993</v>
      </c>
      <c r="I13" s="29">
        <v>2.4200000000000004</v>
      </c>
      <c r="J13" s="29">
        <v>15.696</v>
      </c>
      <c r="K13" s="29">
        <v>1.441811</v>
      </c>
      <c r="L13" s="29">
        <v>5.9585129999999999</v>
      </c>
      <c r="M13" s="29">
        <v>2.519841</v>
      </c>
      <c r="N13" s="29">
        <v>1.8112409999999999</v>
      </c>
      <c r="O13" s="29">
        <v>3.7332720000000004</v>
      </c>
      <c r="P13" s="29">
        <v>5.1004769999999997</v>
      </c>
      <c r="Q13" s="29">
        <v>3.758947</v>
      </c>
      <c r="R13" s="29">
        <v>3.200231</v>
      </c>
      <c r="S13" s="29">
        <v>6.1879840000000002</v>
      </c>
      <c r="T13" s="29">
        <v>12.137874790000001</v>
      </c>
      <c r="U13" s="29">
        <v>6.7806230699999999</v>
      </c>
      <c r="V13" s="29">
        <v>4.9439383000000001</v>
      </c>
      <c r="W13" s="29">
        <v>5.8118754250000002</v>
      </c>
      <c r="X13" s="29">
        <v>8.4688987830000002</v>
      </c>
      <c r="Y13" s="29">
        <v>4.5776560000000002</v>
      </c>
      <c r="Z13" s="29">
        <v>4.4704700587733077</v>
      </c>
    </row>
    <row r="14" spans="1:26" ht="21" x14ac:dyDescent="0.25">
      <c r="A14" s="30" t="s">
        <v>10</v>
      </c>
      <c r="B14" s="29">
        <v>587.17000000000007</v>
      </c>
      <c r="C14" s="29">
        <v>601.98800000000006</v>
      </c>
      <c r="D14" s="29">
        <v>536.745</v>
      </c>
      <c r="E14" s="29">
        <v>471.12299999999993</v>
      </c>
      <c r="F14" s="29">
        <v>431.88100000000003</v>
      </c>
      <c r="G14" s="29">
        <v>489.20699999999999</v>
      </c>
      <c r="H14" s="29">
        <v>480.82599999999991</v>
      </c>
      <c r="I14" s="29">
        <v>523.77500000000009</v>
      </c>
      <c r="J14" s="29">
        <v>492.42099999999999</v>
      </c>
      <c r="K14" s="29">
        <v>573.76805300000012</v>
      </c>
      <c r="L14" s="29">
        <v>540.29953760000001</v>
      </c>
      <c r="M14" s="29">
        <v>490.52513937962971</v>
      </c>
      <c r="N14" s="29">
        <v>525.49715194308203</v>
      </c>
      <c r="O14" s="29">
        <v>520.82134799286916</v>
      </c>
      <c r="P14" s="29">
        <v>502.48733381566836</v>
      </c>
      <c r="Q14" s="29">
        <v>601.11544322510804</v>
      </c>
      <c r="R14" s="29">
        <v>560.60119776399995</v>
      </c>
      <c r="S14" s="29">
        <v>346.53869587200001</v>
      </c>
      <c r="T14" s="29">
        <v>500.5618099095758</v>
      </c>
      <c r="U14" s="29">
        <v>562.24660156200002</v>
      </c>
      <c r="V14" s="29">
        <v>563.57322932199997</v>
      </c>
      <c r="W14" s="29">
        <v>563.63638916233322</v>
      </c>
      <c r="X14" s="29">
        <v>506.81743161400004</v>
      </c>
      <c r="Y14" s="29">
        <v>535.31579906999991</v>
      </c>
      <c r="Z14" s="29">
        <v>515.91277407375139</v>
      </c>
    </row>
    <row r="15" spans="1:26" ht="21" x14ac:dyDescent="0.25">
      <c r="A15" s="30" t="s">
        <v>11</v>
      </c>
      <c r="B15" s="29">
        <v>6357.3798869999991</v>
      </c>
      <c r="C15" s="29">
        <v>6819.1458700000012</v>
      </c>
      <c r="D15" s="29">
        <v>7045.8346289999999</v>
      </c>
      <c r="E15" s="29">
        <v>6839.8191009999991</v>
      </c>
      <c r="F15" s="29">
        <v>6474.518642</v>
      </c>
      <c r="G15" s="29">
        <v>6934.1244639999977</v>
      </c>
      <c r="H15" s="29">
        <v>7162.5889350000007</v>
      </c>
      <c r="I15" s="29">
        <v>7004.1804110000003</v>
      </c>
      <c r="J15" s="29">
        <v>6689.0309990000005</v>
      </c>
      <c r="K15" s="29">
        <v>6859.9150257692309</v>
      </c>
      <c r="L15" s="29">
        <v>7213.1287960000009</v>
      </c>
      <c r="M15" s="29">
        <v>7322.3344727023823</v>
      </c>
      <c r="N15" s="29">
        <v>6705.8203469999999</v>
      </c>
      <c r="O15" s="29">
        <v>6932.4903130000002</v>
      </c>
      <c r="P15" s="29">
        <v>7217.372362000001</v>
      </c>
      <c r="Q15" s="29">
        <v>6966.0869378019233</v>
      </c>
      <c r="R15" s="29">
        <v>6635.2221359999985</v>
      </c>
      <c r="S15" s="29">
        <v>5704.0051970000004</v>
      </c>
      <c r="T15" s="29">
        <v>6854.9003672499985</v>
      </c>
      <c r="U15" s="29">
        <v>6612.3794469016602</v>
      </c>
      <c r="V15" s="29">
        <v>7002.8722089794728</v>
      </c>
      <c r="W15" s="29">
        <v>7137.3333957053228</v>
      </c>
      <c r="X15" s="29">
        <v>7591.6884710000031</v>
      </c>
      <c r="Y15" s="29">
        <v>7636.7550919999985</v>
      </c>
      <c r="Z15" s="29">
        <v>7661.1556794004337</v>
      </c>
    </row>
    <row r="16" spans="1:26" x14ac:dyDescent="0.25">
      <c r="A16" s="30" t="s">
        <v>12</v>
      </c>
      <c r="B16" s="29">
        <v>3617.7476120000006</v>
      </c>
      <c r="C16" s="29">
        <v>3905.5370600000001</v>
      </c>
      <c r="D16" s="29">
        <v>4134.4697779999997</v>
      </c>
      <c r="E16" s="29">
        <v>4120.1741000000002</v>
      </c>
      <c r="F16" s="29">
        <v>4030.5828229999997</v>
      </c>
      <c r="G16" s="29">
        <v>4331.1667289999996</v>
      </c>
      <c r="H16" s="29">
        <v>4578.57251</v>
      </c>
      <c r="I16" s="29">
        <v>4181.6875079999991</v>
      </c>
      <c r="J16" s="29">
        <v>3953.2114799999995</v>
      </c>
      <c r="K16" s="29">
        <v>4380.9558899999993</v>
      </c>
      <c r="L16" s="29">
        <v>4763.1345770000007</v>
      </c>
      <c r="M16" s="29">
        <v>4682.7391719999987</v>
      </c>
      <c r="N16" s="29">
        <v>4197.0487869999997</v>
      </c>
      <c r="O16" s="29">
        <v>4489.2306660000004</v>
      </c>
      <c r="P16" s="29">
        <v>4735.421018</v>
      </c>
      <c r="Q16" s="29">
        <v>4677.4681055626988</v>
      </c>
      <c r="R16" s="29">
        <v>4159.6897169999993</v>
      </c>
      <c r="S16" s="29">
        <v>3834.7140999999992</v>
      </c>
      <c r="T16" s="29">
        <v>4402.5353229999982</v>
      </c>
      <c r="U16" s="29">
        <v>4120.3468009999997</v>
      </c>
      <c r="V16" s="29">
        <v>4284.0592710000001</v>
      </c>
      <c r="W16" s="29">
        <v>4396.2057920000007</v>
      </c>
      <c r="X16" s="29">
        <v>4870.693365000001</v>
      </c>
      <c r="Y16" s="29">
        <v>4789.3415509999986</v>
      </c>
      <c r="Z16" s="29">
        <v>4850.9319050000013</v>
      </c>
    </row>
    <row r="17" spans="1:26" ht="21" x14ac:dyDescent="0.25">
      <c r="A17" s="30" t="s">
        <v>13</v>
      </c>
      <c r="B17" s="29">
        <v>2556.0596800000003</v>
      </c>
      <c r="C17" s="29">
        <v>2456.3453930000001</v>
      </c>
      <c r="D17" s="29">
        <v>2300.9448160000002</v>
      </c>
      <c r="E17" s="29">
        <v>2427.8361409999993</v>
      </c>
      <c r="F17" s="29">
        <v>2459.9690340000002</v>
      </c>
      <c r="G17" s="29">
        <v>2440.4126489999994</v>
      </c>
      <c r="H17" s="29">
        <v>2489.822172000001</v>
      </c>
      <c r="I17" s="29">
        <v>2432.9947789999997</v>
      </c>
      <c r="J17" s="29">
        <v>2393.9878789999998</v>
      </c>
      <c r="K17" s="29">
        <v>2423.2888045104155</v>
      </c>
      <c r="L17" s="29">
        <v>2483.7420840441555</v>
      </c>
      <c r="M17" s="29">
        <v>2449.8552612054805</v>
      </c>
      <c r="N17" s="29">
        <v>2552.3691129188355</v>
      </c>
      <c r="O17" s="29">
        <v>2559.6039858181543</v>
      </c>
      <c r="P17" s="29">
        <v>2486.4570272142923</v>
      </c>
      <c r="Q17" s="29">
        <v>2438.0868663158444</v>
      </c>
      <c r="R17" s="29">
        <v>2698.6450551517751</v>
      </c>
      <c r="S17" s="29">
        <v>2365.2017007884415</v>
      </c>
      <c r="T17" s="29">
        <v>2555.5280374336103</v>
      </c>
      <c r="U17" s="29">
        <v>2923.3206769751009</v>
      </c>
      <c r="V17" s="29">
        <v>2786.7729630736012</v>
      </c>
      <c r="W17" s="29">
        <v>2679.6239428081954</v>
      </c>
      <c r="X17" s="29">
        <v>2783.5869650402792</v>
      </c>
      <c r="Y17" s="29">
        <v>2713.5283382814332</v>
      </c>
      <c r="Z17" s="29">
        <v>2592.847672574384</v>
      </c>
    </row>
    <row r="18" spans="1:26" x14ac:dyDescent="0.25">
      <c r="A18" s="30" t="s">
        <v>14</v>
      </c>
      <c r="B18" s="29">
        <v>512.58574399999998</v>
      </c>
      <c r="C18" s="29">
        <v>759.06151999999997</v>
      </c>
      <c r="D18" s="29">
        <v>781.20195999999976</v>
      </c>
      <c r="E18" s="29">
        <v>608.98379200000056</v>
      </c>
      <c r="F18" s="29">
        <v>584.95644400000003</v>
      </c>
      <c r="G18" s="29">
        <v>868.459024</v>
      </c>
      <c r="H18" s="29">
        <v>916.92132800000002</v>
      </c>
      <c r="I18" s="29">
        <v>813.47099000000026</v>
      </c>
      <c r="J18" s="29">
        <v>601.59207000000004</v>
      </c>
      <c r="K18" s="29">
        <v>921.55868166666676</v>
      </c>
      <c r="L18" s="29">
        <v>927.40916999999979</v>
      </c>
      <c r="M18" s="29">
        <v>821.52352000000008</v>
      </c>
      <c r="N18" s="29">
        <v>581.08150000000001</v>
      </c>
      <c r="O18" s="29">
        <v>821.36973199999989</v>
      </c>
      <c r="P18" s="29">
        <v>820.53324900000007</v>
      </c>
      <c r="Q18" s="29">
        <v>709.66233199999999</v>
      </c>
      <c r="R18" s="29">
        <v>739.76308998200011</v>
      </c>
      <c r="S18" s="29">
        <v>919.33669799199993</v>
      </c>
      <c r="T18" s="29">
        <v>878.49168960000009</v>
      </c>
      <c r="U18" s="29">
        <v>750.17514099999994</v>
      </c>
      <c r="V18" s="29">
        <v>612.00470299999995</v>
      </c>
      <c r="W18" s="29">
        <v>1005.4708948571431</v>
      </c>
      <c r="X18" s="29">
        <v>1099.498376</v>
      </c>
      <c r="Y18" s="29">
        <v>819.37379905</v>
      </c>
      <c r="Z18" s="29">
        <v>666.72678742096173</v>
      </c>
    </row>
    <row r="19" spans="1:26" x14ac:dyDescent="0.25">
      <c r="A19" s="30" t="s">
        <v>15</v>
      </c>
      <c r="B19" s="29">
        <v>428.42307999999997</v>
      </c>
      <c r="C19" s="29">
        <v>652.95641999999998</v>
      </c>
      <c r="D19" s="29">
        <v>713.11855999999989</v>
      </c>
      <c r="E19" s="29">
        <v>493.37817000000013</v>
      </c>
      <c r="F19" s="29">
        <v>505.86374000000006</v>
      </c>
      <c r="G19" s="29">
        <v>759.58626999999979</v>
      </c>
      <c r="H19" s="29">
        <v>748.35542999999996</v>
      </c>
      <c r="I19" s="29">
        <v>654.4518300000002</v>
      </c>
      <c r="J19" s="29">
        <v>480.84507000000002</v>
      </c>
      <c r="K19" s="29">
        <v>796.59552999999983</v>
      </c>
      <c r="L19" s="29">
        <v>787.36744999999996</v>
      </c>
      <c r="M19" s="29">
        <v>694.28616000000011</v>
      </c>
      <c r="N19" s="29">
        <v>474.34070000000003</v>
      </c>
      <c r="O19" s="29">
        <v>693.66654999999992</v>
      </c>
      <c r="P19" s="29">
        <v>702.25286000000006</v>
      </c>
      <c r="Q19" s="29">
        <v>598.81095000000005</v>
      </c>
      <c r="R19" s="29">
        <v>629.45596000000012</v>
      </c>
      <c r="S19" s="29">
        <v>797.22684399999991</v>
      </c>
      <c r="T19" s="29">
        <v>788.65122746999998</v>
      </c>
      <c r="U19" s="29">
        <v>691.20505100000003</v>
      </c>
      <c r="V19" s="29">
        <v>533.11089399999992</v>
      </c>
      <c r="W19" s="29">
        <v>859.78281400000026</v>
      </c>
      <c r="X19" s="29">
        <v>957.01214599999992</v>
      </c>
      <c r="Y19" s="29">
        <v>672.380764</v>
      </c>
      <c r="Z19" s="29">
        <v>535.14199699999995</v>
      </c>
    </row>
    <row r="20" spans="1:26" x14ac:dyDescent="0.25">
      <c r="A20" s="30" t="s">
        <v>16</v>
      </c>
      <c r="B20" s="29">
        <v>67.022664000000006</v>
      </c>
      <c r="C20" s="29">
        <v>96.527100000000019</v>
      </c>
      <c r="D20" s="29">
        <v>57.724400000000003</v>
      </c>
      <c r="E20" s="29">
        <v>106.484622</v>
      </c>
      <c r="F20" s="29">
        <v>71.705703999999983</v>
      </c>
      <c r="G20" s="29">
        <v>102.97175400000002</v>
      </c>
      <c r="H20" s="29">
        <v>162.594898</v>
      </c>
      <c r="I20" s="29">
        <v>141.32516000000004</v>
      </c>
      <c r="J20" s="29">
        <v>110.511</v>
      </c>
      <c r="K20" s="29">
        <v>95.947299999999998</v>
      </c>
      <c r="L20" s="29">
        <v>114.59251999999999</v>
      </c>
      <c r="M20" s="29">
        <v>101.20636</v>
      </c>
      <c r="N20" s="29">
        <v>74.859399999999994</v>
      </c>
      <c r="O20" s="29">
        <v>87.511443</v>
      </c>
      <c r="P20" s="29">
        <v>94.162013000000002</v>
      </c>
      <c r="Q20" s="29">
        <v>71.812948999999989</v>
      </c>
      <c r="R20" s="29">
        <v>83.420964982000001</v>
      </c>
      <c r="S20" s="29">
        <v>87.301641000000004</v>
      </c>
      <c r="T20" s="29">
        <v>40.11594513</v>
      </c>
      <c r="U20" s="29">
        <v>35.469760000000001</v>
      </c>
      <c r="V20" s="29">
        <v>47.543490329999997</v>
      </c>
      <c r="W20" s="29">
        <v>101.80912867300002</v>
      </c>
      <c r="X20" s="29">
        <v>105.65832800000001</v>
      </c>
      <c r="Y20" s="29">
        <v>105.41524705</v>
      </c>
      <c r="Z20" s="29">
        <v>105.43708990900001</v>
      </c>
    </row>
    <row r="21" spans="1:26" ht="21" x14ac:dyDescent="0.25">
      <c r="A21" s="30" t="s">
        <v>17</v>
      </c>
      <c r="B21" s="29">
        <v>2250.9808869999997</v>
      </c>
      <c r="C21" s="29">
        <v>2472.6990170000004</v>
      </c>
      <c r="D21" s="29">
        <v>2053.636109</v>
      </c>
      <c r="E21" s="29">
        <v>2185.020055</v>
      </c>
      <c r="F21" s="29">
        <v>2263.6097670000004</v>
      </c>
      <c r="G21" s="29">
        <v>2435.8641679999996</v>
      </c>
      <c r="H21" s="29">
        <v>2418.7872436400003</v>
      </c>
      <c r="I21" s="29">
        <v>2398.5498939999998</v>
      </c>
      <c r="J21" s="29">
        <v>2582.2578410000001</v>
      </c>
      <c r="K21" s="29">
        <v>2684.0858142865718</v>
      </c>
      <c r="L21" s="29">
        <v>2359.5211074099802</v>
      </c>
      <c r="M21" s="29">
        <v>2685.5865844883583</v>
      </c>
      <c r="N21" s="29">
        <v>2586.5567004672857</v>
      </c>
      <c r="O21" s="29">
        <v>2419.5078224221302</v>
      </c>
      <c r="P21" s="29">
        <v>2190.6500124302179</v>
      </c>
      <c r="Q21" s="29">
        <v>2022.4569845381429</v>
      </c>
      <c r="R21" s="29">
        <v>2415.3412122499608</v>
      </c>
      <c r="S21" s="29">
        <v>2126.7076508390987</v>
      </c>
      <c r="T21" s="29">
        <v>2264.5961739149711</v>
      </c>
      <c r="U21" s="29">
        <v>2335.0767631198287</v>
      </c>
      <c r="V21" s="29">
        <v>2413.7063325198715</v>
      </c>
      <c r="W21" s="29">
        <v>2850.9910113228439</v>
      </c>
      <c r="X21" s="29">
        <v>2992.7696737472493</v>
      </c>
      <c r="Y21" s="29">
        <v>2514.5183982404451</v>
      </c>
      <c r="Z21" s="29">
        <v>2722.435790294066</v>
      </c>
    </row>
    <row r="22" spans="1:26" x14ac:dyDescent="0.25">
      <c r="A22" s="30" t="s">
        <v>18</v>
      </c>
      <c r="B22" s="29">
        <v>26.145000000000003</v>
      </c>
      <c r="C22" s="29">
        <v>73.131</v>
      </c>
      <c r="D22" s="29">
        <v>49.377000000000002</v>
      </c>
      <c r="E22" s="29">
        <v>55.712999999999994</v>
      </c>
      <c r="F22" s="29">
        <v>77.46759999999999</v>
      </c>
      <c r="G22" s="29">
        <v>48.076000000000008</v>
      </c>
      <c r="H22" s="29">
        <v>51.357999999999997</v>
      </c>
      <c r="I22" s="29">
        <v>63.736699999999999</v>
      </c>
      <c r="J22" s="29">
        <v>43.153297999999999</v>
      </c>
      <c r="K22" s="29">
        <v>39.680473045281204</v>
      </c>
      <c r="L22" s="29">
        <v>66.621645750580484</v>
      </c>
      <c r="M22" s="29">
        <v>56.363180906250001</v>
      </c>
      <c r="N22" s="29">
        <v>53.291412000000001</v>
      </c>
      <c r="O22" s="29">
        <v>52.208452506225804</v>
      </c>
      <c r="P22" s="29">
        <v>64.350301554743567</v>
      </c>
      <c r="Q22" s="29">
        <v>80.231279720706752</v>
      </c>
      <c r="R22" s="29">
        <v>76.269718249999997</v>
      </c>
      <c r="S22" s="29">
        <v>57.958946000000005</v>
      </c>
      <c r="T22" s="29">
        <v>100.07366370238366</v>
      </c>
      <c r="U22" s="29">
        <v>107.99836339574365</v>
      </c>
      <c r="V22" s="29">
        <v>118.54698896863374</v>
      </c>
      <c r="W22" s="29">
        <v>118.36742544339309</v>
      </c>
      <c r="X22" s="29">
        <v>119.35166070288588</v>
      </c>
      <c r="Y22" s="29">
        <v>163.84973084564001</v>
      </c>
      <c r="Z22" s="29">
        <v>108.70859531843196</v>
      </c>
    </row>
    <row r="23" spans="1:26" x14ac:dyDescent="0.25">
      <c r="A23" s="30" t="s">
        <v>19</v>
      </c>
      <c r="B23" s="29">
        <v>178.449735</v>
      </c>
      <c r="C23" s="29">
        <v>174.363</v>
      </c>
      <c r="D23" s="29">
        <v>156.54560000000004</v>
      </c>
      <c r="E23" s="29">
        <v>183.25800000000001</v>
      </c>
      <c r="F23" s="29">
        <v>259.55615999999998</v>
      </c>
      <c r="G23" s="29">
        <v>213.99925000000005</v>
      </c>
      <c r="H23" s="29">
        <v>210.51379000000003</v>
      </c>
      <c r="I23" s="29">
        <v>219.44760000000002</v>
      </c>
      <c r="J23" s="29">
        <v>204.35795000000002</v>
      </c>
      <c r="K23" s="29">
        <v>312.90491799790232</v>
      </c>
      <c r="L23" s="29">
        <v>342.68780416427694</v>
      </c>
      <c r="M23" s="29">
        <v>366.09160965085425</v>
      </c>
      <c r="N23" s="29">
        <v>387.70393582320412</v>
      </c>
      <c r="O23" s="29">
        <v>379.198026255743</v>
      </c>
      <c r="P23" s="29">
        <v>316.31074496365244</v>
      </c>
      <c r="Q23" s="29">
        <v>348.06473107024732</v>
      </c>
      <c r="R23" s="29">
        <v>397.54884356817138</v>
      </c>
      <c r="S23" s="29">
        <v>262.43619925505624</v>
      </c>
      <c r="T23" s="29">
        <v>400.85180163661494</v>
      </c>
      <c r="U23" s="29">
        <v>478.54850498977896</v>
      </c>
      <c r="V23" s="29">
        <v>378.16680820578273</v>
      </c>
      <c r="W23" s="29">
        <v>416.31152767598962</v>
      </c>
      <c r="X23" s="29">
        <v>308.76080196895037</v>
      </c>
      <c r="Y23" s="29">
        <v>289.22291152644812</v>
      </c>
      <c r="Z23" s="29">
        <v>316.55622995026908</v>
      </c>
    </row>
    <row r="24" spans="1:26" x14ac:dyDescent="0.25">
      <c r="A24" s="30" t="s">
        <v>20</v>
      </c>
      <c r="B24" s="29">
        <v>16.9435</v>
      </c>
      <c r="C24" s="29">
        <v>14.039</v>
      </c>
      <c r="D24" s="29">
        <v>25.97</v>
      </c>
      <c r="E24" s="29">
        <v>22.72399999999999</v>
      </c>
      <c r="F24" s="29">
        <v>15.266999999999999</v>
      </c>
      <c r="G24" s="29">
        <v>15.766999999999999</v>
      </c>
      <c r="H24" s="29">
        <v>14.909000000000001</v>
      </c>
      <c r="I24" s="29">
        <v>29.49</v>
      </c>
      <c r="J24" s="29">
        <v>51.754000000000005</v>
      </c>
      <c r="K24" s="29">
        <v>45.658474999999996</v>
      </c>
      <c r="L24" s="29">
        <v>46.851056999999997</v>
      </c>
      <c r="M24" s="29">
        <v>40.40000000000002</v>
      </c>
      <c r="N24" s="29">
        <v>47.836396000000001</v>
      </c>
      <c r="O24" s="29">
        <v>60.901428000000003</v>
      </c>
      <c r="P24" s="29">
        <v>67.001317999999998</v>
      </c>
      <c r="Q24" s="29">
        <v>104.616349</v>
      </c>
      <c r="R24" s="29">
        <v>150.66073600000001</v>
      </c>
      <c r="S24" s="29">
        <v>239.49581339999997</v>
      </c>
      <c r="T24" s="29">
        <v>277.55740900000001</v>
      </c>
      <c r="U24" s="29">
        <v>265.63546300000002</v>
      </c>
      <c r="V24" s="29">
        <v>174.749</v>
      </c>
      <c r="W24" s="29">
        <v>21.219481052631579</v>
      </c>
      <c r="X24" s="29">
        <v>27.581768</v>
      </c>
      <c r="Y24" s="29">
        <v>33.735672000000001</v>
      </c>
      <c r="Z24" s="29">
        <v>71.981532181818181</v>
      </c>
    </row>
    <row r="25" spans="1:26" x14ac:dyDescent="0.25">
      <c r="A25" s="30" t="s">
        <v>21</v>
      </c>
      <c r="B25" s="29">
        <v>738.10642900000016</v>
      </c>
      <c r="C25" s="29">
        <v>857.03190000000018</v>
      </c>
      <c r="D25" s="29">
        <v>823.21019999999976</v>
      </c>
      <c r="E25" s="29">
        <v>929.17009999999993</v>
      </c>
      <c r="F25" s="29">
        <v>832.10589999999991</v>
      </c>
      <c r="G25" s="29">
        <v>959.54320999999993</v>
      </c>
      <c r="H25" s="29">
        <v>1011.8382400000002</v>
      </c>
      <c r="I25" s="29">
        <v>885.68745000000001</v>
      </c>
      <c r="J25" s="29">
        <v>798.62034999999992</v>
      </c>
      <c r="K25" s="29">
        <v>897.74234999999976</v>
      </c>
      <c r="L25" s="29">
        <v>790.39511999999991</v>
      </c>
      <c r="M25" s="29">
        <v>800.37842999999998</v>
      </c>
      <c r="N25" s="29">
        <v>734.05501000000004</v>
      </c>
      <c r="O25" s="29">
        <v>718.68671000000006</v>
      </c>
      <c r="P25" s="29">
        <v>662.35915999999986</v>
      </c>
      <c r="Q25" s="29">
        <v>714.3399837500001</v>
      </c>
      <c r="R25" s="29">
        <v>813.67186099999992</v>
      </c>
      <c r="S25" s="29">
        <v>761.03531099999998</v>
      </c>
      <c r="T25" s="29">
        <v>713.72126899999989</v>
      </c>
      <c r="U25" s="29">
        <v>808.17976599999997</v>
      </c>
      <c r="V25" s="29">
        <v>727.42163099999993</v>
      </c>
      <c r="W25" s="29">
        <v>941.99426050000022</v>
      </c>
      <c r="X25" s="29">
        <v>969.24844800000005</v>
      </c>
      <c r="Y25" s="29">
        <v>797.65866799999992</v>
      </c>
      <c r="Z25" s="29">
        <v>752.85426300000006</v>
      </c>
    </row>
    <row r="26" spans="1:26" x14ac:dyDescent="0.25">
      <c r="A26" s="30" t="s">
        <v>22</v>
      </c>
      <c r="B26" s="29">
        <v>0</v>
      </c>
      <c r="C26" s="29">
        <v>0</v>
      </c>
      <c r="D26" s="29">
        <v>0</v>
      </c>
      <c r="E26" s="29">
        <v>1.4E-2</v>
      </c>
      <c r="F26" s="29">
        <v>0</v>
      </c>
      <c r="G26" s="29">
        <v>8.0000000000000002E-3</v>
      </c>
      <c r="H26" s="29">
        <v>4.0000000000000001E-3</v>
      </c>
      <c r="I26" s="29">
        <v>3.5999999999999997E-2</v>
      </c>
      <c r="J26" s="29">
        <v>5.8000000000000003E-2</v>
      </c>
      <c r="K26" s="29">
        <v>2.9000000000000001E-2</v>
      </c>
      <c r="L26" s="29">
        <v>5.8999999999999997E-2</v>
      </c>
      <c r="M26" s="29">
        <v>1.7999999999999999E-2</v>
      </c>
      <c r="N26" s="29">
        <v>4.2999999999999997E-2</v>
      </c>
      <c r="O26" s="29">
        <v>2.5000000000000001E-2</v>
      </c>
      <c r="P26" s="29">
        <v>6.0999999999999999E-2</v>
      </c>
      <c r="Q26" s="29">
        <v>1.4999999999999999E-2</v>
      </c>
      <c r="R26" s="29">
        <v>0</v>
      </c>
      <c r="S26" s="29">
        <v>4.2999999999999997E-2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0.105</v>
      </c>
    </row>
    <row r="27" spans="1:26" x14ac:dyDescent="0.25">
      <c r="A27" s="30" t="s">
        <v>23</v>
      </c>
      <c r="B27" s="29">
        <v>233.01245499999996</v>
      </c>
      <c r="C27" s="29">
        <v>230.11465500000008</v>
      </c>
      <c r="D27" s="29">
        <v>241.72460399999997</v>
      </c>
      <c r="E27" s="29">
        <v>282.530869</v>
      </c>
      <c r="F27" s="29">
        <v>294.26569099999995</v>
      </c>
      <c r="G27" s="29">
        <v>266.88498140000007</v>
      </c>
      <c r="H27" s="29">
        <v>285.06974539999993</v>
      </c>
      <c r="I27" s="29">
        <v>307.83657579999993</v>
      </c>
      <c r="J27" s="29">
        <v>304.64470419999998</v>
      </c>
      <c r="K27" s="29">
        <v>312.73824779999956</v>
      </c>
      <c r="L27" s="29">
        <v>359.79500385769239</v>
      </c>
      <c r="M27" s="29">
        <v>394.07161888701609</v>
      </c>
      <c r="N27" s="29">
        <v>337.68723362823738</v>
      </c>
      <c r="O27" s="29">
        <v>312.02413408315545</v>
      </c>
      <c r="P27" s="29">
        <v>320.2922487692307</v>
      </c>
      <c r="Q27" s="29">
        <v>332.45560683677564</v>
      </c>
      <c r="R27" s="29">
        <v>335.22354341340161</v>
      </c>
      <c r="S27" s="29">
        <v>315.17263237581403</v>
      </c>
      <c r="T27" s="29">
        <v>310.97881788464343</v>
      </c>
      <c r="U27" s="29">
        <v>371.43207115673789</v>
      </c>
      <c r="V27" s="29">
        <v>339.49287805194899</v>
      </c>
      <c r="W27" s="29">
        <v>342.50647663523108</v>
      </c>
      <c r="X27" s="29">
        <v>350.29217399999999</v>
      </c>
      <c r="Y27" s="29">
        <v>350.89401288047139</v>
      </c>
      <c r="Z27" s="29">
        <v>360.37399103859383</v>
      </c>
    </row>
    <row r="28" spans="1:26" ht="21" x14ac:dyDescent="0.25">
      <c r="A28" s="30" t="s">
        <v>24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4.3170000000000002</v>
      </c>
      <c r="O28" s="29">
        <v>1.1148900000000008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49.738</v>
      </c>
    </row>
    <row r="29" spans="1:26" x14ac:dyDescent="0.25">
      <c r="A29" s="30" t="s">
        <v>25</v>
      </c>
      <c r="B29" s="29">
        <v>102.97422</v>
      </c>
      <c r="C29" s="29">
        <v>169.25800000000001</v>
      </c>
      <c r="D29" s="29">
        <v>111.062</v>
      </c>
      <c r="E29" s="29">
        <v>130.435</v>
      </c>
      <c r="F29" s="29">
        <v>435.81</v>
      </c>
      <c r="G29" s="29">
        <v>475.37101999999999</v>
      </c>
      <c r="H29" s="29">
        <v>493.43211999999994</v>
      </c>
      <c r="I29" s="29">
        <v>498.99706000000003</v>
      </c>
      <c r="J29" s="29">
        <v>518.73932000000002</v>
      </c>
      <c r="K29" s="29">
        <v>189.26227505172801</v>
      </c>
      <c r="L29" s="29">
        <v>74.118405044715431</v>
      </c>
      <c r="M29" s="29">
        <v>90.595148654484589</v>
      </c>
      <c r="N29" s="29">
        <v>90.497492441507248</v>
      </c>
      <c r="O29" s="29">
        <v>73.001234049365863</v>
      </c>
      <c r="P29" s="29">
        <v>113.19712080303032</v>
      </c>
      <c r="Q29" s="29">
        <v>138.17159652084669</v>
      </c>
      <c r="R29" s="29">
        <v>105.34185480000004</v>
      </c>
      <c r="S29" s="29">
        <v>153.39844216254545</v>
      </c>
      <c r="T29" s="29">
        <v>171.04485046317484</v>
      </c>
      <c r="U29" s="29">
        <v>129.27378335933335</v>
      </c>
      <c r="V29" s="29">
        <v>124.75792902393528</v>
      </c>
      <c r="W29" s="29">
        <v>143.16281343629561</v>
      </c>
      <c r="X29" s="29">
        <v>135.50348796140349</v>
      </c>
      <c r="Y29" s="29">
        <v>160.03685131690909</v>
      </c>
      <c r="Z29" s="29">
        <v>143.58821205057845</v>
      </c>
    </row>
    <row r="30" spans="1:26" x14ac:dyDescent="0.25">
      <c r="A30" s="30" t="s">
        <v>26</v>
      </c>
      <c r="B30" s="29">
        <v>1838.238102</v>
      </c>
      <c r="C30" s="29">
        <v>2130.6419999999998</v>
      </c>
      <c r="D30" s="29">
        <v>2265.6898379999934</v>
      </c>
      <c r="E30" s="29">
        <v>2563.3901523333325</v>
      </c>
      <c r="F30" s="29">
        <v>2777.584621</v>
      </c>
      <c r="G30" s="29">
        <v>2648.6052755999995</v>
      </c>
      <c r="H30" s="29">
        <v>2722.9946406000008</v>
      </c>
      <c r="I30" s="29">
        <v>2837.9545342000001</v>
      </c>
      <c r="J30" s="29">
        <v>3121.8419928000003</v>
      </c>
      <c r="K30" s="29">
        <v>3616.5397901719698</v>
      </c>
      <c r="L30" s="29">
        <v>3708.0029608673626</v>
      </c>
      <c r="M30" s="29">
        <v>4124.4403156068402</v>
      </c>
      <c r="N30" s="29">
        <v>3950.5250835005077</v>
      </c>
      <c r="O30" s="29">
        <v>4026.0377589857308</v>
      </c>
      <c r="P30" s="29">
        <v>4322.4778988029011</v>
      </c>
      <c r="Q30" s="29">
        <v>4169.4204151484964</v>
      </c>
      <c r="R30" s="29">
        <v>4223.5855595067351</v>
      </c>
      <c r="S30" s="29">
        <v>4476.6879663857999</v>
      </c>
      <c r="T30" s="29">
        <v>4970.2694781698992</v>
      </c>
      <c r="U30" s="29">
        <v>5399.5553014113029</v>
      </c>
      <c r="V30" s="29">
        <v>5312.7699328505078</v>
      </c>
      <c r="W30" s="29">
        <v>5759.9063216443656</v>
      </c>
      <c r="X30" s="29">
        <v>5799.1274273574636</v>
      </c>
      <c r="Y30" s="29">
        <v>5737.9925271117481</v>
      </c>
      <c r="Z30" s="29">
        <v>5661.2357467603533</v>
      </c>
    </row>
    <row r="31" spans="1:26" x14ac:dyDescent="0.25">
      <c r="A31" s="30" t="s">
        <v>27</v>
      </c>
      <c r="B31" s="29">
        <v>1394.8069410000001</v>
      </c>
      <c r="C31" s="29">
        <v>1600.330575</v>
      </c>
      <c r="D31" s="29">
        <v>1740.539117</v>
      </c>
      <c r="E31" s="29">
        <v>1651.8632656666671</v>
      </c>
      <c r="F31" s="29">
        <v>1123.911689</v>
      </c>
      <c r="G31" s="29">
        <v>1221.3479730000001</v>
      </c>
      <c r="H31" s="29">
        <v>862.18207600000017</v>
      </c>
      <c r="I31" s="29">
        <v>928.48925800000006</v>
      </c>
      <c r="J31" s="29">
        <v>545.40029499999991</v>
      </c>
      <c r="K31" s="29">
        <v>288.64639877254984</v>
      </c>
      <c r="L31" s="29">
        <v>130.85600446716791</v>
      </c>
      <c r="M31" s="29">
        <v>261.21977540633873</v>
      </c>
      <c r="N31" s="29">
        <v>134.15994591418962</v>
      </c>
      <c r="O31" s="29">
        <v>165.09202152181246</v>
      </c>
      <c r="P31" s="29">
        <v>186.49701824247282</v>
      </c>
      <c r="Q31" s="29">
        <v>218.83913547039148</v>
      </c>
      <c r="R31" s="29">
        <v>135.36951379605267</v>
      </c>
      <c r="S31" s="29">
        <v>109.36085555221032</v>
      </c>
      <c r="T31" s="29">
        <v>172.76247383211333</v>
      </c>
      <c r="U31" s="29">
        <v>201.37340968593546</v>
      </c>
      <c r="V31" s="29">
        <v>145.85948064046491</v>
      </c>
      <c r="W31" s="29">
        <v>419.55080052158462</v>
      </c>
      <c r="X31" s="29">
        <v>445.46383650575223</v>
      </c>
      <c r="Y31" s="29">
        <v>409.7367449929003</v>
      </c>
      <c r="Z31" s="29">
        <v>216.88789248744922</v>
      </c>
    </row>
    <row r="33" spans="25:25" ht="115.5" x14ac:dyDescent="0.25">
      <c r="Y33" s="30" t="s">
        <v>13</v>
      </c>
    </row>
    <row r="34" spans="25:25" ht="63" x14ac:dyDescent="0.25">
      <c r="Y34" s="30" t="s">
        <v>14</v>
      </c>
    </row>
    <row r="35" spans="25:25" ht="21" x14ac:dyDescent="0.25">
      <c r="Y35" s="30" t="s">
        <v>27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Z32"/>
  <sheetViews>
    <sheetView zoomScale="70" zoomScaleNormal="70" workbookViewId="0">
      <selection sqref="A1:H1"/>
    </sheetView>
  </sheetViews>
  <sheetFormatPr defaultRowHeight="15" x14ac:dyDescent="0.25"/>
  <cols>
    <col min="1" max="1" width="45.28515625" customWidth="1"/>
    <col min="2" max="20" width="13.5703125" customWidth="1"/>
    <col min="21" max="21" width="9.140625" customWidth="1"/>
    <col min="22" max="22" width="10.140625" bestFit="1" customWidth="1"/>
    <col min="23" max="23" width="13.42578125" customWidth="1"/>
    <col min="24" max="24" width="13" customWidth="1"/>
    <col min="25" max="25" width="11.42578125" bestFit="1" customWidth="1"/>
  </cols>
  <sheetData>
    <row r="1" spans="1:26" s="1" customFormat="1" ht="38.1" customHeight="1" x14ac:dyDescent="0.15">
      <c r="A1" s="34" t="s">
        <v>78</v>
      </c>
      <c r="B1" s="34"/>
      <c r="C1" s="34"/>
      <c r="D1" s="34"/>
      <c r="E1" s="34"/>
      <c r="F1" s="34"/>
      <c r="G1" s="34"/>
      <c r="H1" s="34"/>
    </row>
    <row r="3" spans="1:26" ht="21" x14ac:dyDescent="0.25"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35</v>
      </c>
      <c r="J3" s="3" t="s">
        <v>36</v>
      </c>
      <c r="K3" s="3" t="s">
        <v>37</v>
      </c>
      <c r="L3" s="3" t="s">
        <v>38</v>
      </c>
      <c r="M3" s="3" t="s">
        <v>39</v>
      </c>
      <c r="N3" s="3" t="s">
        <v>40</v>
      </c>
      <c r="O3" s="3" t="s">
        <v>41</v>
      </c>
      <c r="P3" s="3" t="s">
        <v>42</v>
      </c>
      <c r="Q3" s="3" t="s">
        <v>43</v>
      </c>
      <c r="R3" s="3" t="s">
        <v>44</v>
      </c>
      <c r="S3" s="3" t="s">
        <v>45</v>
      </c>
      <c r="T3" s="3" t="s">
        <v>53</v>
      </c>
      <c r="U3" s="3" t="s">
        <v>64</v>
      </c>
      <c r="V3" s="3" t="s">
        <v>65</v>
      </c>
      <c r="W3" s="3" t="s">
        <v>66</v>
      </c>
      <c r="X3" s="3" t="s">
        <v>67</v>
      </c>
      <c r="Y3" s="3" t="s">
        <v>69</v>
      </c>
      <c r="Z3" s="3" t="s">
        <v>74</v>
      </c>
    </row>
    <row r="4" spans="1:26" x14ac:dyDescent="0.25">
      <c r="A4" s="3" t="s">
        <v>0</v>
      </c>
      <c r="B4" s="17">
        <v>1</v>
      </c>
      <c r="C4" s="17">
        <v>1</v>
      </c>
      <c r="D4" s="17">
        <v>1</v>
      </c>
      <c r="E4" s="17">
        <v>1</v>
      </c>
      <c r="F4" s="17">
        <v>1</v>
      </c>
      <c r="G4" s="17">
        <v>1</v>
      </c>
      <c r="H4" s="17">
        <v>1</v>
      </c>
      <c r="I4" s="17">
        <v>1</v>
      </c>
      <c r="J4" s="17">
        <v>1</v>
      </c>
      <c r="K4" s="17">
        <v>1</v>
      </c>
      <c r="L4" s="17">
        <v>1</v>
      </c>
      <c r="M4" s="17">
        <v>1</v>
      </c>
      <c r="N4" s="17">
        <v>1</v>
      </c>
      <c r="O4" s="17">
        <v>1</v>
      </c>
      <c r="P4" s="17">
        <v>1</v>
      </c>
      <c r="Q4" s="17">
        <v>1</v>
      </c>
      <c r="R4" s="17">
        <v>1</v>
      </c>
      <c r="S4" s="17">
        <v>1</v>
      </c>
      <c r="T4" s="17">
        <v>1</v>
      </c>
      <c r="U4" s="17">
        <v>1</v>
      </c>
      <c r="V4" s="17">
        <v>1</v>
      </c>
      <c r="W4" s="17">
        <v>1</v>
      </c>
      <c r="X4" s="17">
        <v>1</v>
      </c>
      <c r="Y4" s="17">
        <v>1</v>
      </c>
      <c r="Z4" s="17">
        <v>1</v>
      </c>
    </row>
    <row r="5" spans="1:26" ht="21" x14ac:dyDescent="0.25">
      <c r="A5" s="3" t="s">
        <v>1</v>
      </c>
      <c r="B5" s="17">
        <v>1.9424292751850661E-2</v>
      </c>
      <c r="C5" s="17">
        <v>1.5732888335564854E-2</v>
      </c>
      <c r="D5" s="17">
        <v>1.3677749988495316E-2</v>
      </c>
      <c r="E5" s="17">
        <v>1.9275766737673772E-2</v>
      </c>
      <c r="F5" s="17">
        <v>1.7225786499528186E-2</v>
      </c>
      <c r="G5" s="17">
        <v>1.7106324729678605E-2</v>
      </c>
      <c r="H5" s="17">
        <v>1.4456152867863354E-2</v>
      </c>
      <c r="I5" s="17">
        <v>1.7612438344148149E-2</v>
      </c>
      <c r="J5" s="17">
        <v>1.4755932011538556E-2</v>
      </c>
      <c r="K5" s="17">
        <v>1.2873069501278735E-2</v>
      </c>
      <c r="L5" s="17">
        <v>1.4159974897730533E-2</v>
      </c>
      <c r="M5" s="17">
        <v>1.6824032367177971E-2</v>
      </c>
      <c r="N5" s="17">
        <v>1.3621365104850741E-2</v>
      </c>
      <c r="O5" s="17">
        <v>1.1377956398731962E-2</v>
      </c>
      <c r="P5" s="17">
        <v>1.1341179653473777E-2</v>
      </c>
      <c r="Q5" s="17">
        <v>1.3237713649877064E-2</v>
      </c>
      <c r="R5" s="17">
        <v>1.4198265156671195E-2</v>
      </c>
      <c r="S5" s="17">
        <v>1.5150490579481458E-2</v>
      </c>
      <c r="T5" s="17">
        <v>1.1265612679805559E-2</v>
      </c>
      <c r="U5" s="17">
        <v>1.2558311166579125E-2</v>
      </c>
      <c r="V5" s="17">
        <v>1.3268035173070826E-2</v>
      </c>
      <c r="W5" s="17">
        <v>1.008586913445618E-2</v>
      </c>
      <c r="X5" s="17">
        <v>1.0922377850500674E-2</v>
      </c>
      <c r="Y5" s="17">
        <v>1.2603802544753013E-2</v>
      </c>
      <c r="Z5" s="35">
        <v>1.5970881625784646E-2</v>
      </c>
    </row>
    <row r="6" spans="1:26" x14ac:dyDescent="0.25">
      <c r="A6" s="3" t="s">
        <v>2</v>
      </c>
      <c r="B6" s="17">
        <v>3.3894802397574854E-3</v>
      </c>
      <c r="C6" s="17">
        <v>2.3352196540348726E-3</v>
      </c>
      <c r="D6" s="17">
        <v>2.1628248674690526E-3</v>
      </c>
      <c r="E6" s="17">
        <v>4.2561264153247076E-3</v>
      </c>
      <c r="F6" s="17">
        <v>4.6220680178180413E-3</v>
      </c>
      <c r="G6" s="17">
        <v>2.3148903409281789E-3</v>
      </c>
      <c r="H6" s="17">
        <v>2.5886181744845158E-3</v>
      </c>
      <c r="I6" s="17">
        <v>2.7927132845873867E-3</v>
      </c>
      <c r="J6" s="17">
        <v>2.9192490686877981E-3</v>
      </c>
      <c r="K6" s="17">
        <v>1.9973333843945657E-3</v>
      </c>
      <c r="L6" s="17">
        <v>2.7289952431392545E-3</v>
      </c>
      <c r="M6" s="17">
        <v>3.6491800015876845E-3</v>
      </c>
      <c r="N6" s="17">
        <v>2.2449846788567176E-3</v>
      </c>
      <c r="O6" s="17">
        <v>1.8888206299732906E-3</v>
      </c>
      <c r="P6" s="17">
        <v>1.6335514586908412E-3</v>
      </c>
      <c r="Q6" s="17">
        <v>3.0348754310205112E-3</v>
      </c>
      <c r="R6" s="17">
        <v>3.5705944570909591E-3</v>
      </c>
      <c r="S6" s="17">
        <v>4.1268598793703674E-3</v>
      </c>
      <c r="T6" s="17">
        <v>1.9603432948306024E-3</v>
      </c>
      <c r="U6" s="17">
        <v>3.573509936821922E-3</v>
      </c>
      <c r="V6" s="17">
        <v>4.5544745318184593E-3</v>
      </c>
      <c r="W6" s="17">
        <v>2.2436413971458967E-3</v>
      </c>
      <c r="X6" s="17">
        <v>2.8508319993931983E-3</v>
      </c>
      <c r="Y6" s="17">
        <v>4.1282861157889237E-3</v>
      </c>
      <c r="Z6" s="35">
        <v>7.2438062555216049E-3</v>
      </c>
    </row>
    <row r="7" spans="1:26" x14ac:dyDescent="0.25">
      <c r="A7" s="3" t="s">
        <v>3</v>
      </c>
      <c r="B7" s="17">
        <v>0.43085288380748532</v>
      </c>
      <c r="C7" s="17">
        <v>0.38981315009847134</v>
      </c>
      <c r="D7" s="17">
        <v>0.41149328981992384</v>
      </c>
      <c r="E7" s="17">
        <v>0.41947718632956532</v>
      </c>
      <c r="F7" s="17">
        <v>0.43739471902332316</v>
      </c>
      <c r="G7" s="17">
        <v>0.3888513971476053</v>
      </c>
      <c r="H7" s="17">
        <v>0.38721657358844669</v>
      </c>
      <c r="I7" s="17">
        <v>0.40872505613149557</v>
      </c>
      <c r="J7" s="17">
        <v>0.41016050413121641</v>
      </c>
      <c r="K7" s="17">
        <v>0.38596079411144768</v>
      </c>
      <c r="L7" s="17">
        <v>0.38685889411775182</v>
      </c>
      <c r="M7" s="17">
        <v>0.38388643140760265</v>
      </c>
      <c r="N7" s="17">
        <v>0.40443733432871387</v>
      </c>
      <c r="O7" s="17">
        <v>0.36005493503734548</v>
      </c>
      <c r="P7" s="17">
        <v>0.37764195030467518</v>
      </c>
      <c r="Q7" s="17">
        <v>0.39869102758022984</v>
      </c>
      <c r="R7" s="17">
        <v>0.38290027834675083</v>
      </c>
      <c r="S7" s="17">
        <v>0.35401025291173838</v>
      </c>
      <c r="T7" s="17">
        <v>0.36103080134547066</v>
      </c>
      <c r="U7" s="17">
        <v>0.37943367859182453</v>
      </c>
      <c r="V7" s="17">
        <v>0.39291475891258204</v>
      </c>
      <c r="W7" s="17">
        <v>0.35510090495416063</v>
      </c>
      <c r="X7" s="17">
        <v>0.35367847106841882</v>
      </c>
      <c r="Y7" s="17">
        <v>0.37792112804632083</v>
      </c>
      <c r="Z7" s="35">
        <v>0.39257331392419831</v>
      </c>
    </row>
    <row r="8" spans="1:26" x14ac:dyDescent="0.25">
      <c r="A8" s="3" t="s">
        <v>4</v>
      </c>
      <c r="B8" s="17">
        <v>0.42547449145356281</v>
      </c>
      <c r="C8" s="17">
        <v>0.38519263973016726</v>
      </c>
      <c r="D8" s="17">
        <v>0.40749959226660981</v>
      </c>
      <c r="E8" s="17">
        <v>0.4139998533812968</v>
      </c>
      <c r="F8" s="17">
        <v>0.4309168395864188</v>
      </c>
      <c r="G8" s="17">
        <v>0.38310734427781817</v>
      </c>
      <c r="H8" s="17">
        <v>0.37861770229213465</v>
      </c>
      <c r="I8" s="17">
        <v>0.40010079506739088</v>
      </c>
      <c r="J8" s="17">
        <v>0.3995632296724218</v>
      </c>
      <c r="K8" s="17">
        <v>0.37838007431614606</v>
      </c>
      <c r="L8" s="17">
        <v>0.37850858469833665</v>
      </c>
      <c r="M8" s="17">
        <v>0.37547404384740674</v>
      </c>
      <c r="N8" s="17">
        <v>0.39771812572791881</v>
      </c>
      <c r="O8" s="17">
        <v>0.3478865255862626</v>
      </c>
      <c r="P8" s="17">
        <v>0.36482542765765147</v>
      </c>
      <c r="Q8" s="17">
        <v>0.38774909000698327</v>
      </c>
      <c r="R8" s="17">
        <v>0.37669848370130016</v>
      </c>
      <c r="S8" s="17">
        <v>0.3452799098760499</v>
      </c>
      <c r="T8" s="17">
        <v>0.35319355089340565</v>
      </c>
      <c r="U8" s="17">
        <v>0.37119152250705184</v>
      </c>
      <c r="V8" s="17">
        <v>0.38691830872107924</v>
      </c>
      <c r="W8" s="17">
        <v>0.35007180331243848</v>
      </c>
      <c r="X8" s="17">
        <v>0.3485609660911046</v>
      </c>
      <c r="Y8" s="17">
        <v>0.37273148768944553</v>
      </c>
      <c r="Z8" s="35">
        <v>0.38526038613965574</v>
      </c>
    </row>
    <row r="9" spans="1:26" x14ac:dyDescent="0.25">
      <c r="A9" s="3" t="s">
        <v>5</v>
      </c>
      <c r="B9" s="17">
        <v>0.20752461495092017</v>
      </c>
      <c r="C9" s="17">
        <v>0.24810392026997366</v>
      </c>
      <c r="D9" s="17">
        <v>0.25747782491446247</v>
      </c>
      <c r="E9" s="17">
        <v>0.25044179579317405</v>
      </c>
      <c r="F9" s="17">
        <v>0.20752090731048842</v>
      </c>
      <c r="G9" s="17">
        <v>0.27046898327629504</v>
      </c>
      <c r="H9" s="17">
        <v>0.28732330360782715</v>
      </c>
      <c r="I9" s="17">
        <v>0.26613315589252945</v>
      </c>
      <c r="J9" s="17">
        <v>0.27283458391180526</v>
      </c>
      <c r="K9" s="17">
        <v>0.28645583888502163</v>
      </c>
      <c r="L9" s="17">
        <v>0.29151675444113523</v>
      </c>
      <c r="M9" s="17">
        <v>0.27902568710645193</v>
      </c>
      <c r="N9" s="17">
        <v>0.2638848520660223</v>
      </c>
      <c r="O9" s="17">
        <v>0.29234715031366998</v>
      </c>
      <c r="P9" s="17">
        <v>0.28083080601286731</v>
      </c>
      <c r="Q9" s="17">
        <v>0.25923707706065358</v>
      </c>
      <c r="R9" s="17">
        <v>0.23972238118853129</v>
      </c>
      <c r="S9" s="17">
        <v>0.27287963215557842</v>
      </c>
      <c r="T9" s="17">
        <v>0.26692985250256496</v>
      </c>
      <c r="U9" s="17">
        <v>0.25753576311810045</v>
      </c>
      <c r="V9" s="17">
        <v>0.22160852075465751</v>
      </c>
      <c r="W9" s="17">
        <v>0.25650706371488846</v>
      </c>
      <c r="X9" s="17">
        <v>0.26299872047823253</v>
      </c>
      <c r="Y9" s="17">
        <v>0.25515574746017639</v>
      </c>
      <c r="Z9" s="35">
        <v>0.23464992992930853</v>
      </c>
    </row>
    <row r="10" spans="1:26" x14ac:dyDescent="0.25">
      <c r="A10" s="3" t="s">
        <v>6</v>
      </c>
      <c r="B10" s="17">
        <v>4.5712912493972045E-2</v>
      </c>
      <c r="C10" s="17">
        <v>4.0299861498832301E-2</v>
      </c>
      <c r="D10" s="17">
        <v>4.3691198070537528E-2</v>
      </c>
      <c r="E10" s="17">
        <v>4.6040969627472735E-2</v>
      </c>
      <c r="F10" s="17">
        <v>5.0475881782864974E-2</v>
      </c>
      <c r="G10" s="17">
        <v>4.7227655414711925E-2</v>
      </c>
      <c r="H10" s="17">
        <v>4.0965460996645491E-2</v>
      </c>
      <c r="I10" s="17">
        <v>4.5286380903741673E-2</v>
      </c>
      <c r="J10" s="17">
        <v>5.0467587446366181E-2</v>
      </c>
      <c r="K10" s="17">
        <v>4.9498760673472149E-2</v>
      </c>
      <c r="L10" s="17">
        <v>4.3135686332105835E-2</v>
      </c>
      <c r="M10" s="17">
        <v>4.0487401768583932E-2</v>
      </c>
      <c r="N10" s="17">
        <v>4.652321597194977E-2</v>
      </c>
      <c r="O10" s="17">
        <v>5.043159427933893E-2</v>
      </c>
      <c r="P10" s="17">
        <v>3.812414094141249E-2</v>
      </c>
      <c r="Q10" s="17">
        <v>3.2097913909908217E-2</v>
      </c>
      <c r="R10" s="17">
        <v>3.0395790528093172E-2</v>
      </c>
      <c r="S10" s="17">
        <v>2.4516352078355785E-2</v>
      </c>
      <c r="T10" s="17">
        <v>2.8436661965681734E-2</v>
      </c>
      <c r="U10" s="17">
        <v>3.470050928372391E-2</v>
      </c>
      <c r="V10" s="17">
        <v>3.3244089681485504E-2</v>
      </c>
      <c r="W10" s="17">
        <v>2.8770674544465243E-2</v>
      </c>
      <c r="X10" s="17">
        <v>3.0883169177030049E-2</v>
      </c>
      <c r="Y10" s="17">
        <v>2.9042976979550932E-2</v>
      </c>
      <c r="Z10" s="35">
        <v>3.2844107790036409E-2</v>
      </c>
    </row>
    <row r="11" spans="1:26" x14ac:dyDescent="0.25">
      <c r="A11" s="3" t="s">
        <v>7</v>
      </c>
      <c r="B11" s="17">
        <v>0.13184552262327962</v>
      </c>
      <c r="C11" s="17">
        <v>0.17833544058187351</v>
      </c>
      <c r="D11" s="17">
        <v>0.18615362590507969</v>
      </c>
      <c r="E11" s="17">
        <v>0.17489692715555077</v>
      </c>
      <c r="F11" s="17">
        <v>0.12206083031595617</v>
      </c>
      <c r="G11" s="17">
        <v>0.19248442518704464</v>
      </c>
      <c r="H11" s="17">
        <v>0.21507937950077027</v>
      </c>
      <c r="I11" s="17">
        <v>0.19099996548821097</v>
      </c>
      <c r="J11" s="17">
        <v>0.19577426657379327</v>
      </c>
      <c r="K11" s="17">
        <v>0.21151978288340376</v>
      </c>
      <c r="L11" s="17">
        <v>0.22294610388655753</v>
      </c>
      <c r="M11" s="17">
        <v>0.21142454774600833</v>
      </c>
      <c r="N11" s="17">
        <v>0.18958125909223889</v>
      </c>
      <c r="O11" s="17">
        <v>0.21545718652727605</v>
      </c>
      <c r="P11" s="17">
        <v>0.21665661774271799</v>
      </c>
      <c r="Q11" s="17">
        <v>0.20217705387971652</v>
      </c>
      <c r="R11" s="17">
        <v>0.18417050085093553</v>
      </c>
      <c r="S11" s="17">
        <v>0.2210485967622105</v>
      </c>
      <c r="T11" s="17">
        <v>0.2103284560102939</v>
      </c>
      <c r="U11" s="17">
        <v>0.20388815294915114</v>
      </c>
      <c r="V11" s="17">
        <v>0.15932300834277835</v>
      </c>
      <c r="W11" s="17">
        <v>0.20215270616361936</v>
      </c>
      <c r="X11" s="17">
        <v>0.20461624603709339</v>
      </c>
      <c r="Y11" s="17">
        <v>0.19715561806456763</v>
      </c>
      <c r="Z11" s="35">
        <v>0.1765326427871077</v>
      </c>
    </row>
    <row r="12" spans="1:26" x14ac:dyDescent="0.25">
      <c r="A12" s="3" t="s">
        <v>8</v>
      </c>
      <c r="B12" s="17">
        <v>5.737437356550989E-3</v>
      </c>
      <c r="C12" s="17">
        <v>5.4715256433300477E-3</v>
      </c>
      <c r="D12" s="17">
        <v>4.9253338317802381E-3</v>
      </c>
      <c r="E12" s="17">
        <v>6.9886231491257944E-3</v>
      </c>
      <c r="F12" s="17">
        <v>5.5695953467225128E-3</v>
      </c>
      <c r="G12" s="17">
        <v>5.8671533090508222E-3</v>
      </c>
      <c r="H12" s="17">
        <v>4.7984855134001764E-3</v>
      </c>
      <c r="I12" s="17">
        <v>8.0868155431786312E-3</v>
      </c>
      <c r="J12" s="17">
        <v>5.4749765799679811E-3</v>
      </c>
      <c r="K12" s="17">
        <v>5.56320046490751E-3</v>
      </c>
      <c r="L12" s="17">
        <v>4.6121117460556048E-3</v>
      </c>
      <c r="M12" s="17">
        <v>6.652899851008422E-3</v>
      </c>
      <c r="N12" s="17">
        <v>6.9349233510758767E-3</v>
      </c>
      <c r="O12" s="17">
        <v>8.5461259864735538E-3</v>
      </c>
      <c r="P12" s="17">
        <v>5.835223250116409E-3</v>
      </c>
      <c r="Q12" s="17">
        <v>8.0924216957000486E-3</v>
      </c>
      <c r="R12" s="17">
        <v>7.9081069269743946E-3</v>
      </c>
      <c r="S12" s="17">
        <v>6.9397637116819146E-3</v>
      </c>
      <c r="T12" s="17">
        <v>6.3579131508758307E-3</v>
      </c>
      <c r="U12" s="17">
        <v>7.9068940728157198E-3</v>
      </c>
      <c r="V12" s="17">
        <v>6.8666988897552374E-3</v>
      </c>
      <c r="W12" s="17">
        <v>5.7784479412127795E-3</v>
      </c>
      <c r="X12" s="17">
        <v>4.5440353553305671E-3</v>
      </c>
      <c r="Y12" s="17">
        <v>7.4848774612439615E-3</v>
      </c>
      <c r="Z12" s="35">
        <v>6.3865976732794564E-3</v>
      </c>
    </row>
    <row r="13" spans="1:26" x14ac:dyDescent="0.25">
      <c r="A13" s="3" t="s">
        <v>9</v>
      </c>
      <c r="B13" s="17">
        <v>6.5716635634300608E-6</v>
      </c>
      <c r="C13" s="17">
        <v>1.5188142757645524E-5</v>
      </c>
      <c r="D13" s="17">
        <v>3.2957845867393113E-5</v>
      </c>
      <c r="E13" s="17">
        <v>4.0057982089718264E-5</v>
      </c>
      <c r="F13" s="17">
        <v>1.0315115473460412E-4</v>
      </c>
      <c r="G13" s="17">
        <v>6.8228698516868003E-5</v>
      </c>
      <c r="H13" s="17">
        <v>6.5754908662712748E-5</v>
      </c>
      <c r="I13" s="17">
        <v>3.8246075822848643E-5</v>
      </c>
      <c r="J13" s="17">
        <v>2.5366355150261615E-4</v>
      </c>
      <c r="K13" s="17">
        <v>2.3254846148106579E-5</v>
      </c>
      <c r="L13" s="17">
        <v>9.4729743692089025E-5</v>
      </c>
      <c r="M13" s="17">
        <v>3.9699225806690885E-5</v>
      </c>
      <c r="N13" s="17">
        <v>3.0145426027107693E-5</v>
      </c>
      <c r="O13" s="17">
        <v>6.4229095506380078E-5</v>
      </c>
      <c r="P13" s="17">
        <v>8.5827826886452962E-5</v>
      </c>
      <c r="Q13" s="17">
        <v>6.3969369315604408E-5</v>
      </c>
      <c r="R13" s="17">
        <v>5.8938463720725268E-5</v>
      </c>
      <c r="S13" s="17">
        <v>1.2173044044707668E-4</v>
      </c>
      <c r="T13" s="17">
        <v>2.1313746507592673E-4</v>
      </c>
      <c r="U13" s="17">
        <v>1.1086336416345482E-4</v>
      </c>
      <c r="V13" s="17">
        <v>8.7233643147337968E-5</v>
      </c>
      <c r="W13" s="17">
        <v>9.6630171557112972E-5</v>
      </c>
      <c r="X13" s="17">
        <v>1.346407257980063E-4</v>
      </c>
      <c r="Y13" s="17">
        <v>7.1623346561106461E-5</v>
      </c>
      <c r="Z13" s="35">
        <v>7.1709653986374387E-5</v>
      </c>
    </row>
    <row r="14" spans="1:26" ht="21" x14ac:dyDescent="0.25">
      <c r="A14" s="3" t="s">
        <v>10</v>
      </c>
      <c r="B14" s="17">
        <v>1.1764279556522039E-2</v>
      </c>
      <c r="C14" s="17">
        <v>1.1177359024926057E-2</v>
      </c>
      <c r="D14" s="17">
        <v>9.247234176734927E-3</v>
      </c>
      <c r="E14" s="17">
        <v>7.7984449157249315E-3</v>
      </c>
      <c r="F14" s="17">
        <v>7.9566036538552543E-3</v>
      </c>
      <c r="G14" s="17">
        <v>8.1708584860076972E-3</v>
      </c>
      <c r="H14" s="17">
        <v>7.6982395209782119E-3</v>
      </c>
      <c r="I14" s="17">
        <v>8.2778257702944419E-3</v>
      </c>
      <c r="J14" s="17">
        <v>7.9580313261002639E-3</v>
      </c>
      <c r="K14" s="17">
        <v>9.2542557916492959E-3</v>
      </c>
      <c r="L14" s="17">
        <v>8.5898002930936326E-3</v>
      </c>
      <c r="M14" s="17">
        <v>7.7280543780700603E-3</v>
      </c>
      <c r="N14" s="17">
        <v>8.7461224217848157E-3</v>
      </c>
      <c r="O14" s="17">
        <v>8.9604733065245731E-3</v>
      </c>
      <c r="P14" s="17">
        <v>8.4555612934567662E-3</v>
      </c>
      <c r="Q14" s="17">
        <v>1.0229720128796754E-2</v>
      </c>
      <c r="R14" s="17">
        <v>1.0324558869721794E-2</v>
      </c>
      <c r="S14" s="17">
        <v>6.8171327011275588E-3</v>
      </c>
      <c r="T14" s="17">
        <v>8.7897162496553393E-3</v>
      </c>
      <c r="U14" s="17">
        <v>9.1927466097349204E-3</v>
      </c>
      <c r="V14" s="17">
        <v>9.9440047571119992E-3</v>
      </c>
      <c r="W14" s="17">
        <v>9.3712058497172537E-3</v>
      </c>
      <c r="X14" s="17">
        <v>8.0575135667659802E-3</v>
      </c>
      <c r="Y14" s="17">
        <v>8.3757077850380706E-3</v>
      </c>
      <c r="Z14" s="35">
        <v>8.2756233750799126E-3</v>
      </c>
    </row>
    <row r="15" spans="1:26" ht="21" x14ac:dyDescent="0.25">
      <c r="A15" s="3" t="s">
        <v>11</v>
      </c>
      <c r="B15" s="17">
        <v>0.12737366390939331</v>
      </c>
      <c r="C15" s="17">
        <v>0.12661388870265147</v>
      </c>
      <c r="D15" s="17">
        <v>0.12138815039713692</v>
      </c>
      <c r="E15" s="17">
        <v>0.11321874010114498</v>
      </c>
      <c r="F15" s="17">
        <v>0.11928095629094855</v>
      </c>
      <c r="G15" s="17">
        <v>0.11581549266406237</v>
      </c>
      <c r="H15" s="17">
        <v>0.11467625546858584</v>
      </c>
      <c r="I15" s="17">
        <v>0.1106952128413294</v>
      </c>
      <c r="J15" s="17">
        <v>0.10810164113898016</v>
      </c>
      <c r="K15" s="17">
        <v>0.11064298199510757</v>
      </c>
      <c r="L15" s="17">
        <v>0.1146759001890416</v>
      </c>
      <c r="M15" s="17">
        <v>0.11536085398401277</v>
      </c>
      <c r="N15" s="17">
        <v>0.1116084558717267</v>
      </c>
      <c r="O15" s="17">
        <v>0.11927006186817668</v>
      </c>
      <c r="P15" s="17">
        <v>0.12144969689321337</v>
      </c>
      <c r="Q15" s="17">
        <v>0.11854814340528319</v>
      </c>
      <c r="R15" s="17">
        <v>0.12220049088381094</v>
      </c>
      <c r="S15" s="17">
        <v>0.11220957664777809</v>
      </c>
      <c r="T15" s="17">
        <v>0.12037000816876146</v>
      </c>
      <c r="U15" s="17">
        <v>0.10811257653477009</v>
      </c>
      <c r="V15" s="17">
        <v>0.12356263735826267</v>
      </c>
      <c r="W15" s="17">
        <v>0.11866767610341837</v>
      </c>
      <c r="X15" s="17">
        <v>0.12069461118364121</v>
      </c>
      <c r="Y15" s="17">
        <v>0.11948690695775531</v>
      </c>
      <c r="Z15" s="35">
        <v>0.12289061679932178</v>
      </c>
    </row>
    <row r="16" spans="1:26" x14ac:dyDescent="0.25">
      <c r="A16" s="3" t="s">
        <v>12</v>
      </c>
      <c r="B16" s="17">
        <v>7.2483598059349133E-2</v>
      </c>
      <c r="C16" s="17">
        <v>7.2515714440776521E-2</v>
      </c>
      <c r="D16" s="17">
        <v>7.1230119020762678E-2</v>
      </c>
      <c r="E16" s="17">
        <v>6.8200768720793836E-2</v>
      </c>
      <c r="F16" s="17">
        <v>7.4255987220201908E-2</v>
      </c>
      <c r="G16" s="17">
        <v>7.234023720421795E-2</v>
      </c>
      <c r="H16" s="17">
        <v>7.3304995666096287E-2</v>
      </c>
      <c r="I16" s="17">
        <v>6.6088073346457402E-2</v>
      </c>
      <c r="J16" s="17">
        <v>6.3887975526103036E-2</v>
      </c>
      <c r="K16" s="17">
        <v>7.0660062382372796E-2</v>
      </c>
      <c r="L16" s="17">
        <v>7.5725355915164896E-2</v>
      </c>
      <c r="M16" s="17">
        <v>7.3774940475635029E-2</v>
      </c>
      <c r="N16" s="17">
        <v>6.9853665934390047E-2</v>
      </c>
      <c r="O16" s="17">
        <v>7.7234989895374417E-2</v>
      </c>
      <c r="P16" s="17">
        <v>7.9684879545065077E-2</v>
      </c>
      <c r="Q16" s="17">
        <v>7.9600666012769203E-2</v>
      </c>
      <c r="R16" s="17">
        <v>7.6608757766198257E-2</v>
      </c>
      <c r="S16" s="17">
        <v>7.5436755554250806E-2</v>
      </c>
      <c r="T16" s="17">
        <v>7.7307208624735363E-2</v>
      </c>
      <c r="U16" s="17">
        <v>6.7367777734176432E-2</v>
      </c>
      <c r="V16" s="17">
        <v>7.5590364400069235E-2</v>
      </c>
      <c r="W16" s="17">
        <v>7.3092777944622545E-2</v>
      </c>
      <c r="X16" s="17">
        <v>7.7435532836871046E-2</v>
      </c>
      <c r="Y16" s="17">
        <v>7.4935440694272354E-2</v>
      </c>
      <c r="Z16" s="35">
        <v>7.7812544060403818E-2</v>
      </c>
    </row>
    <row r="17" spans="1:26" ht="21" x14ac:dyDescent="0.25">
      <c r="A17" s="3" t="s">
        <v>13</v>
      </c>
      <c r="B17" s="17">
        <v>5.1212086173807014E-2</v>
      </c>
      <c r="C17" s="17">
        <v>4.560797615032873E-2</v>
      </c>
      <c r="D17" s="17">
        <v>3.9641497436019447E-2</v>
      </c>
      <c r="E17" s="17">
        <v>4.0187692831796976E-2</v>
      </c>
      <c r="F17" s="17">
        <v>4.5320351217801147E-2</v>
      </c>
      <c r="G17" s="17">
        <v>4.0760386508047045E-2</v>
      </c>
      <c r="H17" s="17">
        <v>3.9863167642137119E-2</v>
      </c>
      <c r="I17" s="17">
        <v>3.8451447435631753E-2</v>
      </c>
      <c r="J17" s="17">
        <v>3.8689313687650051E-2</v>
      </c>
      <c r="K17" s="17">
        <v>3.9085017607244525E-2</v>
      </c>
      <c r="L17" s="17">
        <v>3.948707521805489E-2</v>
      </c>
      <c r="M17" s="17">
        <v>3.8596624631596223E-2</v>
      </c>
      <c r="N17" s="17">
        <v>4.2480406686558683E-2</v>
      </c>
      <c r="O17" s="17">
        <v>4.4036718691706722E-2</v>
      </c>
      <c r="P17" s="17">
        <v>4.1840636335062929E-2</v>
      </c>
      <c r="Q17" s="17">
        <v>4.1491108859710683E-2</v>
      </c>
      <c r="R17" s="17">
        <v>4.9700785248995322E-2</v>
      </c>
      <c r="S17" s="17">
        <v>4.6528408086244546E-2</v>
      </c>
      <c r="T17" s="17">
        <v>4.4874310968984518E-2</v>
      </c>
      <c r="U17" s="17">
        <v>4.7796369364924436E-2</v>
      </c>
      <c r="V17" s="17">
        <v>4.9171398072142637E-2</v>
      </c>
      <c r="W17" s="17">
        <v>4.4552317860822588E-2</v>
      </c>
      <c r="X17" s="17">
        <v>4.4254179781580798E-2</v>
      </c>
      <c r="Y17" s="17">
        <v>4.2456659167074681E-2</v>
      </c>
      <c r="Z17" s="35">
        <v>4.1591198910904868E-2</v>
      </c>
    </row>
    <row r="18" spans="1:26" x14ac:dyDescent="0.25">
      <c r="A18" s="3" t="s">
        <v>14</v>
      </c>
      <c r="B18" s="17">
        <v>1.0269942246885636E-2</v>
      </c>
      <c r="C18" s="17">
        <v>1.4093807735446703E-2</v>
      </c>
      <c r="D18" s="17">
        <v>1.3458825817556398E-2</v>
      </c>
      <c r="E18" s="17">
        <v>1.0080438773911047E-2</v>
      </c>
      <c r="F18" s="17">
        <v>1.077673382176242E-2</v>
      </c>
      <c r="G18" s="17">
        <v>1.4505221278518833E-2</v>
      </c>
      <c r="H18" s="17">
        <v>1.4680320957763155E-2</v>
      </c>
      <c r="I18" s="17">
        <v>1.2856228579846179E-2</v>
      </c>
      <c r="J18" s="17">
        <v>9.7223484347611147E-3</v>
      </c>
      <c r="K18" s="17">
        <v>1.4863741058023737E-2</v>
      </c>
      <c r="L18" s="17">
        <v>1.4744153947770695E-2</v>
      </c>
      <c r="M18" s="17">
        <v>1.2942819696158424E-2</v>
      </c>
      <c r="N18" s="17">
        <v>9.6712416370713667E-3</v>
      </c>
      <c r="O18" s="17">
        <v>1.4131259378549916E-2</v>
      </c>
      <c r="P18" s="17">
        <v>1.3807450881505949E-2</v>
      </c>
      <c r="Q18" s="17">
        <v>1.2076959798869488E-2</v>
      </c>
      <c r="R18" s="17">
        <v>1.3624172767789494E-2</v>
      </c>
      <c r="S18" s="17">
        <v>1.8085253802486767E-2</v>
      </c>
      <c r="T18" s="17">
        <v>1.542605234038766E-2</v>
      </c>
      <c r="U18" s="17">
        <v>1.2265383134334005E-2</v>
      </c>
      <c r="V18" s="17">
        <v>1.0798557066538341E-2</v>
      </c>
      <c r="W18" s="17">
        <v>1.6717293121562327E-2</v>
      </c>
      <c r="X18" s="17">
        <v>1.7480107290398967E-2</v>
      </c>
      <c r="Y18" s="17">
        <v>1.2820162452671967E-2</v>
      </c>
      <c r="Z18" s="35">
        <v>1.0694791957184783E-2</v>
      </c>
    </row>
    <row r="19" spans="1:26" x14ac:dyDescent="0.25">
      <c r="A19" s="3" t="s">
        <v>15</v>
      </c>
      <c r="B19" s="17">
        <v>8.5836961724648827E-3</v>
      </c>
      <c r="C19" s="17">
        <v>1.2123710661957394E-2</v>
      </c>
      <c r="D19" s="17">
        <v>1.2285860734792119E-2</v>
      </c>
      <c r="E19" s="17">
        <v>8.1668321889743715E-3</v>
      </c>
      <c r="F19" s="17">
        <v>9.3195979495205496E-3</v>
      </c>
      <c r="G19" s="17">
        <v>1.2686801129346947E-2</v>
      </c>
      <c r="H19" s="17">
        <v>1.1981505465521092E-2</v>
      </c>
      <c r="I19" s="17">
        <v>1.0343063765529775E-2</v>
      </c>
      <c r="J19" s="17">
        <v>7.7709523559329812E-3</v>
      </c>
      <c r="K19" s="17">
        <v>1.284822108613363E-2</v>
      </c>
      <c r="L19" s="17">
        <v>1.2517740035138586E-2</v>
      </c>
      <c r="M19" s="17">
        <v>1.0938238976308554E-2</v>
      </c>
      <c r="N19" s="17">
        <v>7.8946989845616808E-3</v>
      </c>
      <c r="O19" s="17">
        <v>1.1934189389235813E-2</v>
      </c>
      <c r="P19" s="17">
        <v>1.1817098067219301E-2</v>
      </c>
      <c r="Q19" s="17">
        <v>1.019050250263649E-2</v>
      </c>
      <c r="R19" s="17">
        <v>1.1592652924821459E-2</v>
      </c>
      <c r="S19" s="17">
        <v>1.5683100482540499E-2</v>
      </c>
      <c r="T19" s="17">
        <v>1.3848480591549573E-2</v>
      </c>
      <c r="U19" s="17">
        <v>1.1301220623760815E-2</v>
      </c>
      <c r="V19" s="17">
        <v>9.4065100863322485E-3</v>
      </c>
      <c r="W19" s="17">
        <v>1.4295034690747414E-2</v>
      </c>
      <c r="X19" s="17">
        <v>1.5214824646812355E-2</v>
      </c>
      <c r="Y19" s="17">
        <v>1.05202663723516E-2</v>
      </c>
      <c r="Z19" s="35">
        <v>8.5840743666623313E-3</v>
      </c>
    </row>
    <row r="20" spans="1:26" x14ac:dyDescent="0.25">
      <c r="A20" s="3" t="s">
        <v>16</v>
      </c>
      <c r="B20" s="17">
        <v>1.3428365821122428E-3</v>
      </c>
      <c r="C20" s="17">
        <v>1.7922584043783931E-3</v>
      </c>
      <c r="D20" s="17">
        <v>9.9449653841492255E-4</v>
      </c>
      <c r="E20" s="17">
        <v>1.762627719382818E-3</v>
      </c>
      <c r="F20" s="17">
        <v>1.3210441451433684E-3</v>
      </c>
      <c r="G20" s="17">
        <v>1.7198601614245037E-3</v>
      </c>
      <c r="H20" s="17">
        <v>2.603217109085244E-3</v>
      </c>
      <c r="I20" s="17">
        <v>2.2335259442298415E-3</v>
      </c>
      <c r="J20" s="17">
        <v>1.7859717596907245E-3</v>
      </c>
      <c r="K20" s="17">
        <v>1.5475257851592381E-3</v>
      </c>
      <c r="L20" s="17">
        <v>1.8218169614852876E-3</v>
      </c>
      <c r="M20" s="17">
        <v>1.594471293511475E-3</v>
      </c>
      <c r="N20" s="17">
        <v>1.2459239301305931E-3</v>
      </c>
      <c r="O20" s="17">
        <v>1.5055910285530056E-3</v>
      </c>
      <c r="P20" s="17">
        <v>1.584502969240707E-3</v>
      </c>
      <c r="Q20" s="17">
        <v>1.222105301357977E-3</v>
      </c>
      <c r="R20" s="17">
        <v>1.5363589435073593E-3</v>
      </c>
      <c r="S20" s="17">
        <v>1.7174037959184394E-3</v>
      </c>
      <c r="T20" s="17">
        <v>7.0442404474112784E-4</v>
      </c>
      <c r="U20" s="17">
        <v>5.799315017329732E-4</v>
      </c>
      <c r="V20" s="17">
        <v>8.3888422908233559E-4</v>
      </c>
      <c r="W20" s="17">
        <v>1.6927123949412905E-3</v>
      </c>
      <c r="X20" s="17">
        <v>1.6797832083056807E-3</v>
      </c>
      <c r="Y20" s="17">
        <v>1.6493578312321427E-3</v>
      </c>
      <c r="Z20" s="35">
        <v>1.6912890893579385E-3</v>
      </c>
    </row>
    <row r="21" spans="1:26" ht="21" x14ac:dyDescent="0.25">
      <c r="A21" s="3" t="s">
        <v>17</v>
      </c>
      <c r="B21" s="17">
        <v>4.5099661820351758E-2</v>
      </c>
      <c r="C21" s="17">
        <v>4.591162061966475E-2</v>
      </c>
      <c r="D21" s="17">
        <v>3.5380774881408741E-2</v>
      </c>
      <c r="E21" s="17">
        <v>3.6168386044985623E-2</v>
      </c>
      <c r="F21" s="17">
        <v>4.1702797166382963E-2</v>
      </c>
      <c r="G21" s="17">
        <v>4.0684416633173431E-2</v>
      </c>
      <c r="H21" s="17">
        <v>3.8725866637468458E-2</v>
      </c>
      <c r="I21" s="17">
        <v>3.7907074839177497E-2</v>
      </c>
      <c r="J21" s="17">
        <v>4.1731950486973618E-2</v>
      </c>
      <c r="K21" s="17">
        <v>4.3291390244317454E-2</v>
      </c>
      <c r="L21" s="17">
        <v>3.7512182945815757E-2</v>
      </c>
      <c r="M21" s="17">
        <v>4.2310490321025442E-2</v>
      </c>
      <c r="N21" s="17">
        <v>4.3049408487802733E-2</v>
      </c>
      <c r="O21" s="17">
        <v>4.162643359626212E-2</v>
      </c>
      <c r="P21" s="17">
        <v>3.6862969882163331E-2</v>
      </c>
      <c r="Q21" s="17">
        <v>3.4417962735001077E-2</v>
      </c>
      <c r="R21" s="17">
        <v>4.4483195247895201E-2</v>
      </c>
      <c r="S21" s="17">
        <v>4.1836736979089031E-2</v>
      </c>
      <c r="T21" s="17">
        <v>3.9765634122913819E-2</v>
      </c>
      <c r="U21" s="17">
        <v>3.8178566020685013E-2</v>
      </c>
      <c r="V21" s="17">
        <v>4.2588799474602729E-2</v>
      </c>
      <c r="W21" s="17">
        <v>4.7401523671150157E-2</v>
      </c>
      <c r="X21" s="17">
        <v>4.7579820156600422E-2</v>
      </c>
      <c r="Y21" s="17">
        <v>3.9342891355631286E-2</v>
      </c>
      <c r="Z21" s="35">
        <v>4.3669888391038393E-2</v>
      </c>
    </row>
    <row r="22" spans="1:26" x14ac:dyDescent="0.25">
      <c r="A22" s="3" t="s">
        <v>18</v>
      </c>
      <c r="B22" s="17">
        <v>5.2382970690816749E-4</v>
      </c>
      <c r="C22" s="17">
        <v>1.3578533838745413E-3</v>
      </c>
      <c r="D22" s="17">
        <v>8.5068455587782E-4</v>
      </c>
      <c r="E22" s="17">
        <v>9.2221089097705518E-4</v>
      </c>
      <c r="F22" s="17">
        <v>1.4271963555132019E-3</v>
      </c>
      <c r="G22" s="17">
        <v>8.0297745652312027E-4</v>
      </c>
      <c r="H22" s="17">
        <v>8.2226457246155381E-4</v>
      </c>
      <c r="I22" s="17">
        <v>1.0073052317760977E-3</v>
      </c>
      <c r="J22" s="17">
        <v>6.9740181127234601E-4</v>
      </c>
      <c r="K22" s="17">
        <v>6.4000295167126933E-4</v>
      </c>
      <c r="L22" s="17">
        <v>1.059165504262161E-3</v>
      </c>
      <c r="M22" s="17">
        <v>8.879824742833326E-4</v>
      </c>
      <c r="N22" s="17">
        <v>8.869566878875419E-4</v>
      </c>
      <c r="O22" s="17">
        <v>8.9822056422963158E-4</v>
      </c>
      <c r="P22" s="17">
        <v>1.0828490241072701E-3</v>
      </c>
      <c r="Q22" s="17">
        <v>1.3653675785046857E-3</v>
      </c>
      <c r="R22" s="17">
        <v>1.4046548583735246E-3</v>
      </c>
      <c r="S22" s="17">
        <v>1.1401723120855408E-3</v>
      </c>
      <c r="T22" s="17">
        <v>1.7572637196718712E-3</v>
      </c>
      <c r="U22" s="17">
        <v>1.7657760601931612E-3</v>
      </c>
      <c r="V22" s="17">
        <v>2.0917101113258644E-3</v>
      </c>
      <c r="W22" s="17">
        <v>1.9680161378147318E-3</v>
      </c>
      <c r="X22" s="17">
        <v>1.8974833250447105E-3</v>
      </c>
      <c r="Y22" s="17">
        <v>2.5636408800270901E-3</v>
      </c>
      <c r="Z22" s="35">
        <v>1.7437664615001626E-3</v>
      </c>
    </row>
    <row r="23" spans="1:26" x14ac:dyDescent="0.25">
      <c r="A23" s="3" t="s">
        <v>19</v>
      </c>
      <c r="B23" s="17">
        <v>3.5753403091562498E-3</v>
      </c>
      <c r="C23" s="17">
        <v>3.2374696034857538E-3</v>
      </c>
      <c r="D23" s="17">
        <v>2.6970233957232495E-3</v>
      </c>
      <c r="E23" s="17">
        <v>3.0334486288419791E-3</v>
      </c>
      <c r="F23" s="17">
        <v>4.7818391895837935E-3</v>
      </c>
      <c r="G23" s="17">
        <v>3.5742693539989883E-3</v>
      </c>
      <c r="H23" s="17">
        <v>3.3704200228126357E-3</v>
      </c>
      <c r="I23" s="17">
        <v>3.4681857639430411E-3</v>
      </c>
      <c r="J23" s="17">
        <v>3.3026352812687348E-3</v>
      </c>
      <c r="K23" s="17">
        <v>5.0468166264698517E-3</v>
      </c>
      <c r="L23" s="17">
        <v>5.4481257076869271E-3</v>
      </c>
      <c r="M23" s="17">
        <v>5.7676470370409084E-3</v>
      </c>
      <c r="N23" s="17">
        <v>6.4527582567846624E-3</v>
      </c>
      <c r="O23" s="17">
        <v>6.5239142082899222E-3</v>
      </c>
      <c r="P23" s="17">
        <v>5.3226911641921599E-3</v>
      </c>
      <c r="Q23" s="17">
        <v>5.9233294131492619E-3</v>
      </c>
      <c r="R23" s="17">
        <v>7.3216333739217435E-3</v>
      </c>
      <c r="S23" s="17">
        <v>5.1626626902355876E-3</v>
      </c>
      <c r="T23" s="17">
        <v>7.0388382109802866E-3</v>
      </c>
      <c r="U23" s="17">
        <v>7.8242805463242977E-3</v>
      </c>
      <c r="V23" s="17">
        <v>6.6725890161677473E-3</v>
      </c>
      <c r="W23" s="17">
        <v>6.9217337604125708E-3</v>
      </c>
      <c r="X23" s="17">
        <v>4.9087584513966406E-3</v>
      </c>
      <c r="Y23" s="17">
        <v>4.5252663864805533E-3</v>
      </c>
      <c r="Z23" s="35">
        <v>5.0777966116596369E-3</v>
      </c>
    </row>
    <row r="24" spans="1:26" x14ac:dyDescent="0.25">
      <c r="A24" s="3" t="s">
        <v>20</v>
      </c>
      <c r="B24" s="17">
        <v>3.3947250483834523E-4</v>
      </c>
      <c r="C24" s="17">
        <v>2.6066789263396763E-4</v>
      </c>
      <c r="D24" s="17">
        <v>4.4742041671521119E-4</v>
      </c>
      <c r="E24" s="17">
        <v>3.7614776239948655E-4</v>
      </c>
      <c r="F24" s="17">
        <v>2.8126606167765692E-4</v>
      </c>
      <c r="G24" s="17">
        <v>2.6334440379815365E-4</v>
      </c>
      <c r="H24" s="17">
        <v>2.3869976460978438E-4</v>
      </c>
      <c r="I24" s="17">
        <v>4.6606478347760585E-4</v>
      </c>
      <c r="J24" s="17">
        <v>8.3639802780749223E-4</v>
      </c>
      <c r="K24" s="17">
        <v>7.3642163326689174E-4</v>
      </c>
      <c r="L24" s="17">
        <v>7.4484835752031641E-4</v>
      </c>
      <c r="M24" s="17">
        <v>6.3648806515582241E-4</v>
      </c>
      <c r="N24" s="17">
        <v>7.9616601933228681E-4</v>
      </c>
      <c r="O24" s="17">
        <v>1.0477789015873823E-3</v>
      </c>
      <c r="P24" s="17">
        <v>1.1274587695362973E-3</v>
      </c>
      <c r="Q24" s="17">
        <v>1.780350152750534E-3</v>
      </c>
      <c r="R24" s="17">
        <v>2.7747098015342545E-3</v>
      </c>
      <c r="S24" s="17">
        <v>4.7113778656203515E-3</v>
      </c>
      <c r="T24" s="17">
        <v>4.8738254093740087E-3</v>
      </c>
      <c r="U24" s="17">
        <v>4.3431467529276672E-3</v>
      </c>
      <c r="V24" s="17">
        <v>3.0833701760303442E-3</v>
      </c>
      <c r="W24" s="17">
        <v>3.5280214122426713E-4</v>
      </c>
      <c r="X24" s="17">
        <v>4.3850202458042825E-4</v>
      </c>
      <c r="Y24" s="17">
        <v>5.2783820521415663E-4</v>
      </c>
      <c r="Z24" s="35">
        <v>1.1546371406821678E-3</v>
      </c>
    </row>
    <row r="25" spans="1:26" x14ac:dyDescent="0.25">
      <c r="A25" s="3" t="s">
        <v>21</v>
      </c>
      <c r="B25" s="17">
        <v>1.4788375382295054E-2</v>
      </c>
      <c r="C25" s="17">
        <v>1.5912864113760618E-2</v>
      </c>
      <c r="D25" s="17">
        <v>1.4182558749642367E-2</v>
      </c>
      <c r="E25" s="17">
        <v>1.5380445960372614E-2</v>
      </c>
      <c r="F25" s="17">
        <v>1.5330002580188786E-2</v>
      </c>
      <c r="G25" s="17">
        <v>1.6026532286168363E-2</v>
      </c>
      <c r="H25" s="17">
        <v>1.6199983212232781E-2</v>
      </c>
      <c r="I25" s="17">
        <v>1.399754932563862E-2</v>
      </c>
      <c r="J25" s="17">
        <v>1.2906528687771554E-2</v>
      </c>
      <c r="K25" s="17">
        <v>1.4479609484106893E-2</v>
      </c>
      <c r="L25" s="17">
        <v>1.2565874595402904E-2</v>
      </c>
      <c r="M25" s="17">
        <v>1.2609686096612737E-2</v>
      </c>
      <c r="N25" s="17">
        <v>1.2217259328704905E-2</v>
      </c>
      <c r="O25" s="17">
        <v>1.2364648848451461E-2</v>
      </c>
      <c r="P25" s="17">
        <v>1.1145790348850979E-2</v>
      </c>
      <c r="Q25" s="17">
        <v>1.2156563590124203E-2</v>
      </c>
      <c r="R25" s="17">
        <v>1.4985346201609668E-2</v>
      </c>
      <c r="S25" s="17">
        <v>1.49711381936036E-2</v>
      </c>
      <c r="T25" s="17">
        <v>1.2532732844695424E-2</v>
      </c>
      <c r="U25" s="17">
        <v>1.3213760266959316E-2</v>
      </c>
      <c r="V25" s="17">
        <v>1.2835038612093631E-2</v>
      </c>
      <c r="W25" s="17">
        <v>1.5661909511408837E-2</v>
      </c>
      <c r="X25" s="17">
        <v>1.5409360515592689E-2</v>
      </c>
      <c r="Y25" s="17">
        <v>1.2480401151950813E-2</v>
      </c>
      <c r="Z25" s="35">
        <v>1.2076340517245486E-2</v>
      </c>
    </row>
    <row r="26" spans="1:26" x14ac:dyDescent="0.25">
      <c r="A26" s="3" t="s">
        <v>22</v>
      </c>
      <c r="B26" s="17">
        <v>0</v>
      </c>
      <c r="C26" s="17">
        <v>0</v>
      </c>
      <c r="D26" s="17">
        <v>0</v>
      </c>
      <c r="E26" s="17">
        <v>2.3174039225456847E-7</v>
      </c>
      <c r="F26" s="17">
        <v>0</v>
      </c>
      <c r="G26" s="17">
        <v>1.3361801423132043E-7</v>
      </c>
      <c r="H26" s="17">
        <v>6.4041790759885808E-8</v>
      </c>
      <c r="I26" s="17">
        <v>5.6894988827378126E-7</v>
      </c>
      <c r="J26" s="17">
        <v>9.3733983098571211E-7</v>
      </c>
      <c r="K26" s="17">
        <v>4.6773851655667132E-7</v>
      </c>
      <c r="L26" s="17">
        <v>9.3799491212543333E-7</v>
      </c>
      <c r="M26" s="17">
        <v>2.8358379140605933E-7</v>
      </c>
      <c r="N26" s="17">
        <v>7.1567136519415729E-7</v>
      </c>
      <c r="O26" s="17">
        <v>4.301126164017789E-7</v>
      </c>
      <c r="P26" s="17">
        <v>1.0264721201710411E-6</v>
      </c>
      <c r="Q26" s="17">
        <v>2.552684407984646E-7</v>
      </c>
      <c r="R26" s="17">
        <v>0</v>
      </c>
      <c r="S26" s="17">
        <v>8.4589891299400533E-7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35">
        <v>1.6842778431750422E-6</v>
      </c>
    </row>
    <row r="27" spans="1:26" x14ac:dyDescent="0.25">
      <c r="A27" s="3" t="s">
        <v>23</v>
      </c>
      <c r="B27" s="17">
        <v>4.6685349400880684E-3</v>
      </c>
      <c r="C27" s="17">
        <v>4.2726335339441932E-3</v>
      </c>
      <c r="D27" s="17">
        <v>4.1645176377358263E-3</v>
      </c>
      <c r="E27" s="17">
        <v>4.6767010290060069E-3</v>
      </c>
      <c r="F27" s="17">
        <v>5.4212977005583494E-3</v>
      </c>
      <c r="G27" s="17">
        <v>4.4575801553538626E-3</v>
      </c>
      <c r="H27" s="17">
        <v>4.5640942467201785E-3</v>
      </c>
      <c r="I27" s="17">
        <v>4.8650995946664831E-3</v>
      </c>
      <c r="J27" s="17">
        <v>4.9233726818193142E-3</v>
      </c>
      <c r="K27" s="17">
        <v>5.0441284171208432E-3</v>
      </c>
      <c r="L27" s="17">
        <v>5.7200997123163753E-3</v>
      </c>
      <c r="M27" s="17">
        <v>6.2084624316390931E-3</v>
      </c>
      <c r="N27" s="17">
        <v>5.6203042674269543E-3</v>
      </c>
      <c r="O27" s="17">
        <v>5.3682206676402182E-3</v>
      </c>
      <c r="P27" s="17">
        <v>5.3896895683361104E-3</v>
      </c>
      <c r="Q27" s="17">
        <v>5.6576949594620727E-3</v>
      </c>
      <c r="R27" s="17">
        <v>6.1737920330762822E-3</v>
      </c>
      <c r="S27" s="17">
        <v>6.2000973751665201E-3</v>
      </c>
      <c r="T27" s="17">
        <v>5.4606953921495479E-3</v>
      </c>
      <c r="U27" s="17">
        <v>6.0729240574989955E-3</v>
      </c>
      <c r="V27" s="17">
        <v>5.990204322543111E-3</v>
      </c>
      <c r="W27" s="17">
        <v>5.694626463313205E-3</v>
      </c>
      <c r="X27" s="17">
        <v>5.569034860045217E-3</v>
      </c>
      <c r="Y27" s="17">
        <v>5.4901905015919406E-3</v>
      </c>
      <c r="Z27" s="35">
        <v>5.7806659844082363E-3</v>
      </c>
    </row>
    <row r="28" spans="1:26" ht="21" x14ac:dyDescent="0.25">
      <c r="A28" s="3" t="s">
        <v>24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7.1850076361469243E-5</v>
      </c>
      <c r="O28" s="17">
        <v>1.9181130196007185E-5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35">
        <v>7.9783439394133569E-4</v>
      </c>
    </row>
    <row r="29" spans="1:26" x14ac:dyDescent="0.25">
      <c r="A29" s="3" t="s">
        <v>25</v>
      </c>
      <c r="B29" s="17">
        <v>2.063146126666558E-3</v>
      </c>
      <c r="C29" s="17">
        <v>3.1426829668381008E-3</v>
      </c>
      <c r="D29" s="17">
        <v>1.913415722804189E-3</v>
      </c>
      <c r="E29" s="17">
        <v>2.1590755759803315E-3</v>
      </c>
      <c r="F29" s="17">
        <v>8.0289881666168635E-3</v>
      </c>
      <c r="G29" s="17">
        <v>7.9397664644396647E-3</v>
      </c>
      <c r="H29" s="17">
        <v>7.900069145811716E-3</v>
      </c>
      <c r="I29" s="17">
        <v>7.8862311537762613E-3</v>
      </c>
      <c r="J29" s="17">
        <v>8.3833625264559172E-3</v>
      </c>
      <c r="K29" s="17">
        <v>3.0525950266495159E-3</v>
      </c>
      <c r="L29" s="17">
        <v>1.1783506241829684E-3</v>
      </c>
      <c r="M29" s="17">
        <v>1.4272953188019053E-3</v>
      </c>
      <c r="N29" s="17">
        <v>1.5061968363316613E-3</v>
      </c>
      <c r="O29" s="17">
        <v>1.2559500711012551E-3</v>
      </c>
      <c r="P29" s="17">
        <v>1.9048145670154753E-3</v>
      </c>
      <c r="Q29" s="17">
        <v>2.3513898671007395E-3</v>
      </c>
      <c r="R29" s="17">
        <v>1.9400746656737314E-3</v>
      </c>
      <c r="S29" s="17">
        <v>3.0176645460528138E-3</v>
      </c>
      <c r="T29" s="17">
        <v>3.003496614748984E-3</v>
      </c>
      <c r="U29" s="17">
        <v>2.1136297318696613E-3</v>
      </c>
      <c r="V29" s="17">
        <v>2.2012994499293987E-3</v>
      </c>
      <c r="W29" s="17">
        <v>2.3802724957664076E-3</v>
      </c>
      <c r="X29" s="17">
        <v>2.1542692190284944E-3</v>
      </c>
      <c r="Y29" s="17">
        <v>2.5039834501367612E-3</v>
      </c>
      <c r="Z29" s="35">
        <v>2.303261372361037E-3</v>
      </c>
    </row>
    <row r="30" spans="1:26" x14ac:dyDescent="0.25">
      <c r="A30" s="3" t="s">
        <v>26</v>
      </c>
      <c r="B30" s="17">
        <v>3.683012913360436E-2</v>
      </c>
      <c r="C30" s="17">
        <v>3.9560507165568914E-2</v>
      </c>
      <c r="D30" s="17">
        <v>3.9034112108793859E-2</v>
      </c>
      <c r="E30" s="17">
        <v>4.2431502814516034E-2</v>
      </c>
      <c r="F30" s="17">
        <v>5.1171827295807777E-2</v>
      </c>
      <c r="G30" s="17">
        <v>4.4237672176033895E-2</v>
      </c>
      <c r="H30" s="17">
        <v>4.3596363253398926E-2</v>
      </c>
      <c r="I30" s="17">
        <v>4.4851497643310034E-2</v>
      </c>
      <c r="J30" s="17">
        <v>5.0452186998193982E-2</v>
      </c>
      <c r="K30" s="17">
        <v>5.8330860569765941E-2</v>
      </c>
      <c r="L30" s="17">
        <v>5.8950642566773369E-2</v>
      </c>
      <c r="M30" s="17">
        <v>6.4979134562655097E-2</v>
      </c>
      <c r="N30" s="17">
        <v>6.5750643714943505E-2</v>
      </c>
      <c r="O30" s="17">
        <v>6.9265985369988278E-2</v>
      </c>
      <c r="P30" s="17">
        <v>7.2736115625847225E-2</v>
      </c>
      <c r="Q30" s="17">
        <v>7.095476322721625E-2</v>
      </c>
      <c r="R30" s="17">
        <v>7.7785523691998121E-2</v>
      </c>
      <c r="S30" s="17">
        <v>8.8065708943699819E-2</v>
      </c>
      <c r="T30" s="17">
        <v>8.7276451244508294E-2</v>
      </c>
      <c r="U30" s="17">
        <v>8.8282870102241853E-2</v>
      </c>
      <c r="V30" s="17">
        <v>9.3741517050523845E-2</v>
      </c>
      <c r="W30" s="17">
        <v>9.576611598026373E-2</v>
      </c>
      <c r="X30" s="17">
        <v>9.2196015777383747E-2</v>
      </c>
      <c r="Y30" s="17">
        <v>8.9778311724245718E-2</v>
      </c>
      <c r="Z30" s="35">
        <v>9.0810418411990265E-2</v>
      </c>
    </row>
    <row r="31" spans="1:26" x14ac:dyDescent="0.25">
      <c r="A31" s="3" t="s">
        <v>27</v>
      </c>
      <c r="B31" s="17">
        <v>2.7945737659112933E-2</v>
      </c>
      <c r="C31" s="17">
        <v>2.9713996616778662E-2</v>
      </c>
      <c r="D31" s="17">
        <v>2.9986628303321747E-2</v>
      </c>
      <c r="E31" s="17">
        <v>2.7343102938321848E-2</v>
      </c>
      <c r="F31" s="17">
        <v>2.0705981164506029E-2</v>
      </c>
      <c r="G31" s="17">
        <v>2.0399261354713549E-2</v>
      </c>
      <c r="H31" s="17">
        <v>1.3803921027028994E-2</v>
      </c>
      <c r="I31" s="17">
        <v>1.4673996100069616E-2</v>
      </c>
      <c r="J31" s="17">
        <v>8.8142313850837484E-3</v>
      </c>
      <c r="K31" s="17">
        <v>4.6555530472861322E-3</v>
      </c>
      <c r="L31" s="17">
        <v>2.0803773968011267E-3</v>
      </c>
      <c r="M31" s="17">
        <v>4.1154274611093795E-3</v>
      </c>
      <c r="N31" s="17">
        <v>2.2328937592274978E-3</v>
      </c>
      <c r="O31" s="17">
        <v>2.840326452952222E-3</v>
      </c>
      <c r="P31" s="17">
        <v>3.1382621265725968E-3</v>
      </c>
      <c r="Q31" s="17">
        <v>3.7241816598140537E-3</v>
      </c>
      <c r="R31" s="17">
        <v>2.493092272951818E-3</v>
      </c>
      <c r="S31" s="17">
        <v>2.1513541589699803E-3</v>
      </c>
      <c r="T31" s="17">
        <v>3.0336575693760931E-3</v>
      </c>
      <c r="U31" s="17">
        <v>3.2924605040534193E-3</v>
      </c>
      <c r="V31" s="17">
        <v>2.5736271595149895E-3</v>
      </c>
      <c r="W31" s="17">
        <v>6.975590986849964E-3</v>
      </c>
      <c r="X31" s="17">
        <v>7.0820983696598862E-3</v>
      </c>
      <c r="Y31" s="17">
        <v>6.4108611231263775E-3</v>
      </c>
      <c r="Z31" s="35">
        <v>3.4790425882813467E-3</v>
      </c>
    </row>
    <row r="32" spans="1:26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Z31"/>
  <sheetViews>
    <sheetView zoomScale="70" zoomScaleNormal="70" workbookViewId="0">
      <selection sqref="A1:H1"/>
    </sheetView>
  </sheetViews>
  <sheetFormatPr defaultColWidth="8.7109375" defaultRowHeight="15" x14ac:dyDescent="0.25"/>
  <cols>
    <col min="1" max="1" width="64.28515625" style="29" bestFit="1" customWidth="1"/>
    <col min="2" max="2" width="11.140625" style="29" bestFit="1" customWidth="1"/>
    <col min="3" max="3" width="11.5703125" style="29" bestFit="1" customWidth="1"/>
    <col min="4" max="4" width="12" style="29" bestFit="1" customWidth="1"/>
    <col min="5" max="5" width="12.28515625" style="29" bestFit="1" customWidth="1"/>
    <col min="6" max="6" width="11.140625" style="29" bestFit="1" customWidth="1"/>
    <col min="7" max="7" width="11.5703125" style="29" bestFit="1" customWidth="1"/>
    <col min="8" max="8" width="12" style="29" bestFit="1" customWidth="1"/>
    <col min="9" max="9" width="12.28515625" style="29" bestFit="1" customWidth="1"/>
    <col min="10" max="10" width="11.140625" style="29" bestFit="1" customWidth="1"/>
    <col min="11" max="11" width="11.5703125" style="29" bestFit="1" customWidth="1"/>
    <col min="12" max="12" width="12" style="29" bestFit="1" customWidth="1"/>
    <col min="13" max="13" width="12.28515625" style="29" bestFit="1" customWidth="1"/>
    <col min="14" max="14" width="11.140625" style="29" bestFit="1" customWidth="1"/>
    <col min="15" max="15" width="11.5703125" style="29" bestFit="1" customWidth="1"/>
    <col min="16" max="16" width="12" style="29" bestFit="1" customWidth="1"/>
    <col min="17" max="17" width="12.28515625" style="29" bestFit="1" customWidth="1"/>
    <col min="18" max="18" width="11.140625" style="29" bestFit="1" customWidth="1"/>
    <col min="19" max="19" width="11.5703125" style="29" bestFit="1" customWidth="1"/>
    <col min="20" max="20" width="12" style="29" bestFit="1" customWidth="1"/>
    <col min="21" max="21" width="12.28515625" style="29" bestFit="1" customWidth="1"/>
    <col min="22" max="23" width="12.5703125" style="29" bestFit="1" customWidth="1"/>
    <col min="24" max="24" width="11.140625" style="29" bestFit="1" customWidth="1"/>
    <col min="25" max="25" width="10" style="29" bestFit="1" customWidth="1"/>
    <col min="26" max="26" width="11.28515625" style="29" bestFit="1" customWidth="1"/>
    <col min="27" max="16384" width="8.7109375" style="29"/>
  </cols>
  <sheetData>
    <row r="1" spans="1:26" s="28" customFormat="1" ht="38.1" customHeight="1" x14ac:dyDescent="0.15">
      <c r="A1" s="33" t="s">
        <v>79</v>
      </c>
      <c r="B1" s="33"/>
      <c r="C1" s="33"/>
      <c r="D1" s="33"/>
      <c r="E1" s="33"/>
      <c r="F1" s="33"/>
      <c r="G1" s="33"/>
      <c r="H1" s="33"/>
    </row>
    <row r="3" spans="1:26" ht="21" x14ac:dyDescent="0.25">
      <c r="B3" s="30" t="s">
        <v>28</v>
      </c>
      <c r="C3" s="30" t="s">
        <v>29</v>
      </c>
      <c r="D3" s="30" t="s">
        <v>30</v>
      </c>
      <c r="E3" s="30" t="s">
        <v>31</v>
      </c>
      <c r="F3" s="30" t="s">
        <v>32</v>
      </c>
      <c r="G3" s="30" t="s">
        <v>33</v>
      </c>
      <c r="H3" s="30" t="s">
        <v>34</v>
      </c>
      <c r="I3" s="30" t="s">
        <v>35</v>
      </c>
      <c r="J3" s="30" t="s">
        <v>36</v>
      </c>
      <c r="K3" s="30" t="s">
        <v>37</v>
      </c>
      <c r="L3" s="30" t="s">
        <v>38</v>
      </c>
      <c r="M3" s="30" t="s">
        <v>39</v>
      </c>
      <c r="N3" s="30" t="s">
        <v>40</v>
      </c>
      <c r="O3" s="30" t="s">
        <v>41</v>
      </c>
      <c r="P3" s="30" t="s">
        <v>42</v>
      </c>
      <c r="Q3" s="30" t="s">
        <v>43</v>
      </c>
      <c r="R3" s="30" t="s">
        <v>44</v>
      </c>
      <c r="S3" s="30" t="s">
        <v>45</v>
      </c>
      <c r="T3" s="30" t="s">
        <v>53</v>
      </c>
      <c r="U3" s="30" t="s">
        <v>64</v>
      </c>
      <c r="V3" s="30" t="s">
        <v>65</v>
      </c>
      <c r="W3" s="30" t="s">
        <v>66</v>
      </c>
      <c r="X3" s="30" t="s">
        <v>67</v>
      </c>
      <c r="Y3" s="30" t="s">
        <v>69</v>
      </c>
      <c r="Z3" s="3" t="s">
        <v>74</v>
      </c>
    </row>
    <row r="4" spans="1:26" x14ac:dyDescent="0.25">
      <c r="A4" s="30" t="s">
        <v>0</v>
      </c>
      <c r="B4" s="29">
        <v>11389.863567945156</v>
      </c>
      <c r="C4" s="29">
        <v>12553.377826723392</v>
      </c>
      <c r="D4" s="29">
        <v>13085.707591163304</v>
      </c>
      <c r="E4" s="29">
        <v>13591.220292919543</v>
      </c>
      <c r="F4" s="29">
        <v>12117.731187374209</v>
      </c>
      <c r="G4" s="29">
        <v>13711.223459770628</v>
      </c>
      <c r="H4" s="29">
        <v>14349.394184422401</v>
      </c>
      <c r="I4" s="29">
        <v>14650.679335555942</v>
      </c>
      <c r="J4" s="29">
        <v>14346.919787252344</v>
      </c>
      <c r="K4" s="29">
        <v>14815.268453462228</v>
      </c>
      <c r="L4" s="29">
        <v>15225.483431952178</v>
      </c>
      <c r="M4" s="29">
        <v>15254.360804826712</v>
      </c>
      <c r="N4" s="29">
        <v>14232.032659607543</v>
      </c>
      <c r="O4" s="29">
        <v>14014.645547922206</v>
      </c>
      <c r="P4" s="29">
        <v>13938.160349487323</v>
      </c>
      <c r="Q4" s="29">
        <v>13720.619304208909</v>
      </c>
      <c r="R4" s="29">
        <v>12451.001900960087</v>
      </c>
      <c r="S4" s="29">
        <v>12041.561274637466</v>
      </c>
      <c r="T4" s="29">
        <v>13427.551582779888</v>
      </c>
      <c r="U4" s="29">
        <v>14297.814708764614</v>
      </c>
      <c r="V4" s="29">
        <v>12817.144986737054</v>
      </c>
      <c r="W4" s="29">
        <v>13770.344936729194</v>
      </c>
      <c r="X4" s="29">
        <v>14520.734365956894</v>
      </c>
      <c r="Y4" s="29">
        <v>14878.538956896935</v>
      </c>
      <c r="Z4" s="31">
        <v>14574.198828980503</v>
      </c>
    </row>
    <row r="5" spans="1:26" ht="21" x14ac:dyDescent="0.25">
      <c r="A5" s="30" t="s">
        <v>1</v>
      </c>
      <c r="B5" s="29">
        <v>358.57218796839993</v>
      </c>
      <c r="C5" s="29">
        <v>312.47258609439996</v>
      </c>
      <c r="D5" s="29">
        <v>276.17520535402002</v>
      </c>
      <c r="E5" s="29">
        <v>417.04371331030995</v>
      </c>
      <c r="F5" s="29">
        <v>343.15660283437001</v>
      </c>
      <c r="G5" s="29">
        <v>357.91921372211812</v>
      </c>
      <c r="H5" s="29">
        <v>317.01657760966197</v>
      </c>
      <c r="I5" s="29">
        <v>386.09155678595999</v>
      </c>
      <c r="J5" s="29">
        <v>316.46874832137007</v>
      </c>
      <c r="K5" s="29">
        <v>253.18994492213</v>
      </c>
      <c r="L5" s="29">
        <v>274.72983819605201</v>
      </c>
      <c r="M5" s="29">
        <v>326.07103891416199</v>
      </c>
      <c r="N5" s="29">
        <v>232.76746963468</v>
      </c>
      <c r="O5" s="29">
        <v>208.96408571630997</v>
      </c>
      <c r="P5" s="29">
        <v>222.94646318277</v>
      </c>
      <c r="Q5" s="29">
        <v>246.98988766558998</v>
      </c>
      <c r="R5" s="29">
        <v>290.488295662658</v>
      </c>
      <c r="S5" s="29">
        <v>306.59575803565008</v>
      </c>
      <c r="T5" s="29">
        <v>229.25143380896395</v>
      </c>
      <c r="U5" s="29">
        <v>266.37879982886994</v>
      </c>
      <c r="V5" s="29">
        <v>250.58439859322002</v>
      </c>
      <c r="W5" s="29">
        <v>202.21977269728004</v>
      </c>
      <c r="X5" s="29">
        <v>202.96953443949698</v>
      </c>
      <c r="Y5" s="29">
        <v>235.54369239068635</v>
      </c>
      <c r="Z5" s="31">
        <v>289.72212625739809</v>
      </c>
    </row>
    <row r="6" spans="1:26" x14ac:dyDescent="0.25">
      <c r="A6" s="30" t="s">
        <v>2</v>
      </c>
      <c r="B6" s="29">
        <v>57.793894305999999</v>
      </c>
      <c r="C6" s="29">
        <v>55.381140374399997</v>
      </c>
      <c r="D6" s="29">
        <v>50.669156644410002</v>
      </c>
      <c r="E6" s="29">
        <v>111.34719307328</v>
      </c>
      <c r="F6" s="29">
        <v>108.09437307432002</v>
      </c>
      <c r="G6" s="29">
        <v>65.500561815319998</v>
      </c>
      <c r="H6" s="29">
        <v>56.572548930400004</v>
      </c>
      <c r="I6" s="29">
        <v>61.10235912289999</v>
      </c>
      <c r="J6" s="29">
        <v>69.477325021719992</v>
      </c>
      <c r="K6" s="29">
        <v>44.541055146859996</v>
      </c>
      <c r="L6" s="29">
        <v>47.690145724109996</v>
      </c>
      <c r="M6" s="29">
        <v>72.023585239010004</v>
      </c>
      <c r="N6" s="29">
        <v>43.294224046570001</v>
      </c>
      <c r="O6" s="29">
        <v>41.238957572300002</v>
      </c>
      <c r="P6" s="29">
        <v>40.477397378769993</v>
      </c>
      <c r="Q6" s="29">
        <v>59.944013507450002</v>
      </c>
      <c r="R6" s="29">
        <v>85.139212875169989</v>
      </c>
      <c r="S6" s="29">
        <v>104.10313344385</v>
      </c>
      <c r="T6" s="29">
        <v>42.333148841680007</v>
      </c>
      <c r="U6" s="29">
        <v>80.263759070419994</v>
      </c>
      <c r="V6" s="29">
        <v>89.736066888170001</v>
      </c>
      <c r="W6" s="29">
        <v>52.918791626080008</v>
      </c>
      <c r="X6" s="29">
        <v>62.261713113975993</v>
      </c>
      <c r="Y6" s="29">
        <v>82.733554173120012</v>
      </c>
      <c r="Z6" s="31">
        <v>123.03960707225851</v>
      </c>
    </row>
    <row r="7" spans="1:26" x14ac:dyDescent="0.25">
      <c r="A7" s="30" t="s">
        <v>3</v>
      </c>
      <c r="B7" s="29">
        <v>3651.425969273886</v>
      </c>
      <c r="C7" s="29">
        <v>3424.5515053562126</v>
      </c>
      <c r="D7" s="29">
        <v>3730.6000119266864</v>
      </c>
      <c r="E7" s="29">
        <v>4197.9497639317715</v>
      </c>
      <c r="F7" s="29">
        <v>3681.4876743346708</v>
      </c>
      <c r="G7" s="29">
        <v>3418.9916257862001</v>
      </c>
      <c r="H7" s="29">
        <v>3739.7752343146121</v>
      </c>
      <c r="I7" s="29">
        <v>4238.7458473745646</v>
      </c>
      <c r="J7" s="29">
        <v>4053.5919162695595</v>
      </c>
      <c r="K7" s="29">
        <v>3844.9722810219191</v>
      </c>
      <c r="L7" s="29">
        <v>3935.6120463680463</v>
      </c>
      <c r="M7" s="29">
        <v>4100.5397561362024</v>
      </c>
      <c r="N7" s="29">
        <v>4329.2084963542102</v>
      </c>
      <c r="O7" s="29">
        <v>3411.9444242263153</v>
      </c>
      <c r="P7" s="29">
        <v>3623.1278968489705</v>
      </c>
      <c r="Q7" s="29">
        <v>3823.034088489449</v>
      </c>
      <c r="R7" s="29">
        <v>3284.4390180752471</v>
      </c>
      <c r="S7" s="29">
        <v>2717.0807126107634</v>
      </c>
      <c r="T7" s="29">
        <v>3062.1776412017634</v>
      </c>
      <c r="U7" s="29">
        <v>3572.8991280609262</v>
      </c>
      <c r="V7" s="29">
        <v>3339.4077366348974</v>
      </c>
      <c r="W7" s="29">
        <v>3146.816439440061</v>
      </c>
      <c r="X7" s="29">
        <v>3125.1164627268849</v>
      </c>
      <c r="Y7" s="29">
        <v>3717.0577015951289</v>
      </c>
      <c r="Z7" s="31">
        <v>3945.0561986962048</v>
      </c>
    </row>
    <row r="8" spans="1:26" x14ac:dyDescent="0.25">
      <c r="A8" s="30" t="s">
        <v>4</v>
      </c>
      <c r="B8" s="29">
        <v>3526.2431422717996</v>
      </c>
      <c r="C8" s="29">
        <v>3285.7932649456002</v>
      </c>
      <c r="D8" s="29">
        <v>3662.7781161539469</v>
      </c>
      <c r="E8" s="29">
        <v>4069.0332683045303</v>
      </c>
      <c r="F8" s="29">
        <v>3561.2414871412107</v>
      </c>
      <c r="G8" s="29">
        <v>3317.82392958028</v>
      </c>
      <c r="H8" s="29">
        <v>3550.3017890306387</v>
      </c>
      <c r="I8" s="29">
        <v>4044.9413006936456</v>
      </c>
      <c r="J8" s="29">
        <v>3872.9147528501394</v>
      </c>
      <c r="K8" s="29">
        <v>3708.2316913391492</v>
      </c>
      <c r="L8" s="29">
        <v>3759.8974273282843</v>
      </c>
      <c r="M8" s="29">
        <v>3903.2947114824669</v>
      </c>
      <c r="N8" s="29">
        <v>4199.3636933335993</v>
      </c>
      <c r="O8" s="29">
        <v>3206.7036447098048</v>
      </c>
      <c r="P8" s="29">
        <v>3481.8365512765108</v>
      </c>
      <c r="Q8" s="29">
        <v>3724.911527009459</v>
      </c>
      <c r="R8" s="29">
        <v>3195.2436381532002</v>
      </c>
      <c r="S8" s="29">
        <v>2609.3723728114014</v>
      </c>
      <c r="T8" s="29">
        <v>2913.5456680942179</v>
      </c>
      <c r="U8" s="29">
        <v>3469.6819447651624</v>
      </c>
      <c r="V8" s="29">
        <v>3239.1633102751352</v>
      </c>
      <c r="W8" s="29">
        <v>3084.6020076134869</v>
      </c>
      <c r="X8" s="29">
        <v>3067.9546744251384</v>
      </c>
      <c r="Y8" s="29">
        <v>3629.3370780328073</v>
      </c>
      <c r="Z8" s="31">
        <v>3872.5403350277807</v>
      </c>
    </row>
    <row r="9" spans="1:26" x14ac:dyDescent="0.25">
      <c r="A9" s="30" t="s">
        <v>5</v>
      </c>
      <c r="B9" s="29">
        <v>2330.3636613861941</v>
      </c>
      <c r="C9" s="29">
        <v>3201.6235127113905</v>
      </c>
      <c r="D9" s="29">
        <v>3573.4542616270569</v>
      </c>
      <c r="E9" s="29">
        <v>3439.7826127115959</v>
      </c>
      <c r="F9" s="29">
        <v>2706.1003076583629</v>
      </c>
      <c r="G9" s="29">
        <v>4119.171912531745</v>
      </c>
      <c r="H9" s="29">
        <v>4297.1435090616578</v>
      </c>
      <c r="I9" s="29">
        <v>4004.0196856534949</v>
      </c>
      <c r="J9" s="29">
        <v>4189.6992066738421</v>
      </c>
      <c r="K9" s="29">
        <v>4540.2336865507677</v>
      </c>
      <c r="L9" s="29">
        <v>4796.70565610426</v>
      </c>
      <c r="M9" s="29">
        <v>4346.5818304535514</v>
      </c>
      <c r="N9" s="29">
        <v>3812.4582963547732</v>
      </c>
      <c r="O9" s="29">
        <v>4321.4924074346636</v>
      </c>
      <c r="P9" s="29">
        <v>3969.1075870797154</v>
      </c>
      <c r="Q9" s="29">
        <v>3556.1348622182886</v>
      </c>
      <c r="R9" s="29">
        <v>2891.4583881831259</v>
      </c>
      <c r="S9" s="29">
        <v>3334.7257570830911</v>
      </c>
      <c r="T9" s="29">
        <v>3696.8252718974627</v>
      </c>
      <c r="U9" s="29">
        <v>3782.4940183007848</v>
      </c>
      <c r="V9" s="29">
        <v>2939.8809476189535</v>
      </c>
      <c r="W9" s="29">
        <v>3657.1898661208634</v>
      </c>
      <c r="X9" s="29">
        <v>4062.7412055703949</v>
      </c>
      <c r="Y9" s="29">
        <v>4008.1668279481878</v>
      </c>
      <c r="Z9" s="31">
        <v>3537.0058506772257</v>
      </c>
    </row>
    <row r="10" spans="1:26" x14ac:dyDescent="0.25">
      <c r="A10" s="30" t="s">
        <v>6</v>
      </c>
      <c r="B10" s="29">
        <v>856.89603499999998</v>
      </c>
      <c r="C10" s="29">
        <v>885.66974066199987</v>
      </c>
      <c r="D10" s="29">
        <v>931.96517000000006</v>
      </c>
      <c r="E10" s="29">
        <v>959.26680602014005</v>
      </c>
      <c r="F10" s="29">
        <v>1007.9181867899999</v>
      </c>
      <c r="G10" s="29">
        <v>1071.3980987500001</v>
      </c>
      <c r="H10" s="29">
        <v>913.51644096000007</v>
      </c>
      <c r="I10" s="29">
        <v>1063.79700439</v>
      </c>
      <c r="J10" s="29">
        <v>1229.9147790495897</v>
      </c>
      <c r="K10" s="29">
        <v>1170.2757007958719</v>
      </c>
      <c r="L10" s="29">
        <v>1015.1560873930499</v>
      </c>
      <c r="M10" s="29">
        <v>969.33687240379356</v>
      </c>
      <c r="N10" s="29">
        <v>1091.02455340444</v>
      </c>
      <c r="O10" s="29">
        <v>1192.9319967407341</v>
      </c>
      <c r="P10" s="29">
        <v>882.15459707679997</v>
      </c>
      <c r="Q10" s="29">
        <v>714.34191323899995</v>
      </c>
      <c r="R10" s="29">
        <v>691.16466426</v>
      </c>
      <c r="S10" s="29">
        <v>558.37671340172005</v>
      </c>
      <c r="T10" s="29">
        <v>780.55321051300018</v>
      </c>
      <c r="U10" s="29">
        <v>966.68102880409992</v>
      </c>
      <c r="V10" s="29">
        <v>891.1145317334524</v>
      </c>
      <c r="W10" s="29">
        <v>729.99260635603298</v>
      </c>
      <c r="X10" s="29">
        <v>834.40535178281743</v>
      </c>
      <c r="Y10" s="29">
        <v>823.0837498575695</v>
      </c>
      <c r="Z10" s="31">
        <v>908.82509089721418</v>
      </c>
    </row>
    <row r="11" spans="1:26" x14ac:dyDescent="0.25">
      <c r="A11" s="30" t="s">
        <v>7</v>
      </c>
      <c r="B11" s="29">
        <v>1097.5023656721</v>
      </c>
      <c r="C11" s="29">
        <v>1901.0257868620301</v>
      </c>
      <c r="D11" s="29">
        <v>2236.30022965332</v>
      </c>
      <c r="E11" s="29">
        <v>2035.9076556719995</v>
      </c>
      <c r="F11" s="29">
        <v>1177.389156801031</v>
      </c>
      <c r="G11" s="29">
        <v>2511.5813873971756</v>
      </c>
      <c r="H11" s="29">
        <v>2827.6741229125764</v>
      </c>
      <c r="I11" s="29">
        <v>2288.1357793865945</v>
      </c>
      <c r="J11" s="29">
        <v>2541.1093134362527</v>
      </c>
      <c r="K11" s="29">
        <v>2937.3921558842858</v>
      </c>
      <c r="L11" s="29">
        <v>3311.2295892600068</v>
      </c>
      <c r="M11" s="29">
        <v>2923.8650688131252</v>
      </c>
      <c r="N11" s="29">
        <v>2292.2685723963787</v>
      </c>
      <c r="O11" s="29">
        <v>2669.9011005178972</v>
      </c>
      <c r="P11" s="29">
        <v>2652.6401216335535</v>
      </c>
      <c r="Q11" s="29">
        <v>2489.0923202733857</v>
      </c>
      <c r="R11" s="29">
        <v>1931.3659075255855</v>
      </c>
      <c r="S11" s="29">
        <v>2507.4908686664221</v>
      </c>
      <c r="T11" s="29">
        <v>2541.1283265020861</v>
      </c>
      <c r="U11" s="29">
        <v>2748.5594816794542</v>
      </c>
      <c r="V11" s="29">
        <v>1698.8592220256512</v>
      </c>
      <c r="W11" s="29">
        <v>2554.9633183397209</v>
      </c>
      <c r="X11" s="29">
        <v>2808.611409017321</v>
      </c>
      <c r="Y11" s="29">
        <v>2726.3516312843867</v>
      </c>
      <c r="Z11" s="31">
        <v>2250.1239266731577</v>
      </c>
    </row>
    <row r="12" spans="1:26" x14ac:dyDescent="0.25">
      <c r="A12" s="30" t="s">
        <v>8</v>
      </c>
      <c r="B12" s="29">
        <v>53.260856377412999</v>
      </c>
      <c r="C12" s="29">
        <v>51.847212456006005</v>
      </c>
      <c r="D12" s="29">
        <v>67.274821577364008</v>
      </c>
      <c r="E12" s="29">
        <v>101.210941508377</v>
      </c>
      <c r="F12" s="29">
        <v>72.968804754900006</v>
      </c>
      <c r="G12" s="29">
        <v>67.874255148329993</v>
      </c>
      <c r="H12" s="29">
        <v>72.410409523766077</v>
      </c>
      <c r="I12" s="29">
        <v>111.43894537363001</v>
      </c>
      <c r="J12" s="29">
        <v>74.037152111099999</v>
      </c>
      <c r="K12" s="29">
        <v>67.429599817500005</v>
      </c>
      <c r="L12" s="29">
        <v>61.609960854832984</v>
      </c>
      <c r="M12" s="29">
        <v>105.69307683066</v>
      </c>
      <c r="N12" s="29">
        <v>92.351462122059999</v>
      </c>
      <c r="O12" s="29">
        <v>113.86492467538999</v>
      </c>
      <c r="P12" s="29">
        <v>83.617353548400004</v>
      </c>
      <c r="Q12" s="29">
        <v>125.55868754530999</v>
      </c>
      <c r="R12" s="29">
        <v>106.092635890894</v>
      </c>
      <c r="S12" s="29">
        <v>74.215599565289992</v>
      </c>
      <c r="T12" s="29">
        <v>86.998379140827993</v>
      </c>
      <c r="U12" s="29">
        <v>116.10417104284001</v>
      </c>
      <c r="V12" s="29">
        <v>88.440823778939759</v>
      </c>
      <c r="W12" s="29">
        <v>71.353344446166034</v>
      </c>
      <c r="X12" s="29">
        <v>69.970775047304002</v>
      </c>
      <c r="Y12" s="29">
        <v>123.22186287238721</v>
      </c>
      <c r="Z12" s="31">
        <v>83.683955545915637</v>
      </c>
    </row>
    <row r="13" spans="1:26" ht="19.5" customHeight="1" x14ac:dyDescent="0.25">
      <c r="A13" s="30" t="s">
        <v>9</v>
      </c>
      <c r="B13" s="29">
        <v>0.113208</v>
      </c>
      <c r="C13" s="29">
        <v>9.5391999999999991E-2</v>
      </c>
      <c r="D13" s="29">
        <v>0.13661199999999998</v>
      </c>
      <c r="E13" s="29">
        <v>0.106074</v>
      </c>
      <c r="F13" s="29">
        <v>0.34455599999999997</v>
      </c>
      <c r="G13" s="29">
        <v>0.19292799999999999</v>
      </c>
      <c r="H13" s="29">
        <v>0.197352</v>
      </c>
      <c r="I13" s="29">
        <v>0.142648</v>
      </c>
      <c r="J13" s="29">
        <v>1.432796</v>
      </c>
      <c r="K13" s="29">
        <v>0.21089747619999999</v>
      </c>
      <c r="L13" s="29">
        <v>0.29827548208000004</v>
      </c>
      <c r="M13" s="29">
        <v>0.17708834887</v>
      </c>
      <c r="N13" s="29">
        <v>5.8531596400000004E-2</v>
      </c>
      <c r="O13" s="29">
        <v>0.15311229904000001</v>
      </c>
      <c r="P13" s="29">
        <v>0.25959289970000005</v>
      </c>
      <c r="Q13" s="29">
        <v>0.18184476442999997</v>
      </c>
      <c r="R13" s="29">
        <v>0.53154365272000004</v>
      </c>
      <c r="S13" s="29">
        <v>1.1626182987439997</v>
      </c>
      <c r="T13" s="29">
        <v>1.0383395270962599</v>
      </c>
      <c r="U13" s="29">
        <v>0.67051139535658011</v>
      </c>
      <c r="V13" s="29">
        <v>0.19243330728220001</v>
      </c>
      <c r="W13" s="29">
        <v>0.48317455128299996</v>
      </c>
      <c r="X13" s="29">
        <v>0.286761175830202</v>
      </c>
      <c r="Y13" s="29">
        <v>0.16607140444000001</v>
      </c>
      <c r="Z13" s="31">
        <v>0.91956375459749484</v>
      </c>
    </row>
    <row r="14" spans="1:26" ht="21" x14ac:dyDescent="0.25">
      <c r="A14" s="30" t="s">
        <v>10</v>
      </c>
      <c r="B14" s="29">
        <v>135.58147</v>
      </c>
      <c r="C14" s="29">
        <v>140.30156980444997</v>
      </c>
      <c r="D14" s="29">
        <v>119.66257899999998</v>
      </c>
      <c r="E14" s="29">
        <v>120.23808199999999</v>
      </c>
      <c r="F14" s="29">
        <v>110.94218600000002</v>
      </c>
      <c r="G14" s="29">
        <v>131.76763799999998</v>
      </c>
      <c r="H14" s="29">
        <v>131.973039</v>
      </c>
      <c r="I14" s="29">
        <v>151.81934600000002</v>
      </c>
      <c r="J14" s="29">
        <v>148.81753699999999</v>
      </c>
      <c r="K14" s="29">
        <v>159.31967438892997</v>
      </c>
      <c r="L14" s="29">
        <v>140.68134948518599</v>
      </c>
      <c r="M14" s="29">
        <v>115.18550518526509</v>
      </c>
      <c r="N14" s="29">
        <v>99.260146210342199</v>
      </c>
      <c r="O14" s="29">
        <v>94.189560752491118</v>
      </c>
      <c r="P14" s="29">
        <v>86.46258823808391</v>
      </c>
      <c r="Q14" s="29">
        <v>120.54206998153325</v>
      </c>
      <c r="R14" s="29">
        <v>112.69716721465062</v>
      </c>
      <c r="S14" s="29">
        <v>113.95399662805437</v>
      </c>
      <c r="T14" s="29">
        <v>158.2745639464267</v>
      </c>
      <c r="U14" s="29">
        <v>142.51916829066121</v>
      </c>
      <c r="V14" s="29">
        <v>163.61094949620235</v>
      </c>
      <c r="W14" s="29">
        <v>169.03741740552553</v>
      </c>
      <c r="X14" s="29">
        <v>166.76198101349652</v>
      </c>
      <c r="Y14" s="29">
        <v>170.16262171077526</v>
      </c>
      <c r="Z14" s="31">
        <v>177.70252454166553</v>
      </c>
    </row>
    <row r="15" spans="1:26" ht="21" x14ac:dyDescent="0.25">
      <c r="A15" s="30" t="s">
        <v>11</v>
      </c>
      <c r="B15" s="29">
        <v>2005.5364605654052</v>
      </c>
      <c r="C15" s="29">
        <v>2218.3799903899617</v>
      </c>
      <c r="D15" s="29">
        <v>2334.5768221541662</v>
      </c>
      <c r="E15" s="29">
        <v>2184.3164255645574</v>
      </c>
      <c r="F15" s="29">
        <v>2024.3644513237068</v>
      </c>
      <c r="G15" s="29">
        <v>2183.353345337413</v>
      </c>
      <c r="H15" s="29">
        <v>2289.9068366526844</v>
      </c>
      <c r="I15" s="29">
        <v>2293.1556658068635</v>
      </c>
      <c r="J15" s="29">
        <v>2166.3962900685574</v>
      </c>
      <c r="K15" s="29">
        <v>2313.7286554771854</v>
      </c>
      <c r="L15" s="29">
        <v>2471.7737925577553</v>
      </c>
      <c r="M15" s="29">
        <v>2525.1384256603633</v>
      </c>
      <c r="N15" s="29">
        <v>2221.3136890650139</v>
      </c>
      <c r="O15" s="29">
        <v>2444.706642638203</v>
      </c>
      <c r="P15" s="29">
        <v>2440.4176943236821</v>
      </c>
      <c r="Q15" s="29">
        <v>2404.7715392441578</v>
      </c>
      <c r="R15" s="29">
        <v>2335.5580322201454</v>
      </c>
      <c r="S15" s="29">
        <v>2052.738398477466</v>
      </c>
      <c r="T15" s="29">
        <v>2479.5087373406541</v>
      </c>
      <c r="U15" s="29">
        <v>2460.1895163650875</v>
      </c>
      <c r="V15" s="29">
        <v>2438.3367603983925</v>
      </c>
      <c r="W15" s="29">
        <v>2503.6718594190102</v>
      </c>
      <c r="X15" s="29">
        <v>2675.0747307993115</v>
      </c>
      <c r="Y15" s="29">
        <v>2722.1645520519951</v>
      </c>
      <c r="Z15" s="31">
        <v>2641.6875939865936</v>
      </c>
    </row>
    <row r="16" spans="1:26" x14ac:dyDescent="0.25">
      <c r="A16" s="30" t="s">
        <v>12</v>
      </c>
      <c r="B16" s="29">
        <v>1312.2552254615</v>
      </c>
      <c r="C16" s="29">
        <v>1398.9884798660837</v>
      </c>
      <c r="D16" s="29">
        <v>1602.19363253298</v>
      </c>
      <c r="E16" s="29">
        <v>1430.84847544687</v>
      </c>
      <c r="F16" s="29">
        <v>1359.5809301835625</v>
      </c>
      <c r="G16" s="29">
        <v>1486.0949123526073</v>
      </c>
      <c r="H16" s="29">
        <v>1594.4952588304045</v>
      </c>
      <c r="I16" s="29">
        <v>1521.0826251627552</v>
      </c>
      <c r="J16" s="29">
        <v>1411.15382128588</v>
      </c>
      <c r="K16" s="29">
        <v>1581.8997956073283</v>
      </c>
      <c r="L16" s="29">
        <v>1703.3451984778453</v>
      </c>
      <c r="M16" s="29">
        <v>1691.4026853121377</v>
      </c>
      <c r="N16" s="29">
        <v>1510.540439013874</v>
      </c>
      <c r="O16" s="29">
        <v>1677.4938875088235</v>
      </c>
      <c r="P16" s="29">
        <v>1712.8862853128624</v>
      </c>
      <c r="Q16" s="29">
        <v>1726.6628589675581</v>
      </c>
      <c r="R16" s="29">
        <v>1523.4602995387963</v>
      </c>
      <c r="S16" s="29">
        <v>1461.3216709012613</v>
      </c>
      <c r="T16" s="29">
        <v>1698.3888438301785</v>
      </c>
      <c r="U16" s="29">
        <v>1662.5858542469873</v>
      </c>
      <c r="V16" s="29">
        <v>1612.9397924538894</v>
      </c>
      <c r="W16" s="29">
        <v>1675.5355038360099</v>
      </c>
      <c r="X16" s="29">
        <v>1863.1181918746156</v>
      </c>
      <c r="Y16" s="29">
        <v>1852.1257943925455</v>
      </c>
      <c r="Z16" s="31">
        <v>1804.0970804555473</v>
      </c>
    </row>
    <row r="17" spans="1:26" ht="21" x14ac:dyDescent="0.25">
      <c r="A17" s="30" t="s">
        <v>13</v>
      </c>
      <c r="B17" s="29">
        <v>827.78457717732897</v>
      </c>
      <c r="C17" s="29">
        <v>828.68697271034557</v>
      </c>
      <c r="D17" s="29">
        <v>757.88312135756405</v>
      </c>
      <c r="E17" s="29">
        <v>743.22578361715443</v>
      </c>
      <c r="F17" s="29">
        <v>748.07952078089613</v>
      </c>
      <c r="G17" s="29">
        <v>810.47300152446462</v>
      </c>
      <c r="H17" s="29">
        <v>808.09223650189028</v>
      </c>
      <c r="I17" s="29">
        <v>782.74335430116093</v>
      </c>
      <c r="J17" s="29">
        <v>780.67145121652402</v>
      </c>
      <c r="K17" s="29">
        <v>824.83316836801441</v>
      </c>
      <c r="L17" s="29">
        <v>812.35955639230463</v>
      </c>
      <c r="M17" s="29">
        <v>759.61722615920883</v>
      </c>
      <c r="N17" s="29">
        <v>779.39507380463158</v>
      </c>
      <c r="O17" s="29">
        <v>827.55167944434675</v>
      </c>
      <c r="P17" s="29">
        <v>775.9733064587648</v>
      </c>
      <c r="Q17" s="29">
        <v>776.2631322241192</v>
      </c>
      <c r="R17" s="29">
        <v>856.9237301289894</v>
      </c>
      <c r="S17" s="29">
        <v>758.66790551656879</v>
      </c>
      <c r="T17" s="29">
        <v>789.65138832539708</v>
      </c>
      <c r="U17" s="29">
        <v>909.3408731606994</v>
      </c>
      <c r="V17" s="29">
        <v>831.41371825690487</v>
      </c>
      <c r="W17" s="29">
        <v>845.812964157583</v>
      </c>
      <c r="X17" s="29">
        <v>862.67359804569151</v>
      </c>
      <c r="Y17" s="29">
        <v>808.84185289133609</v>
      </c>
      <c r="Z17" s="31">
        <v>836.98725164756922</v>
      </c>
    </row>
    <row r="18" spans="1:26" x14ac:dyDescent="0.25">
      <c r="A18" s="30" t="s">
        <v>14</v>
      </c>
      <c r="B18" s="29">
        <v>166.108130244618</v>
      </c>
      <c r="C18" s="29">
        <v>230.22444914726</v>
      </c>
      <c r="D18" s="29">
        <v>224.14108077463001</v>
      </c>
      <c r="E18" s="29">
        <v>171.85289523639</v>
      </c>
      <c r="F18" s="29">
        <v>170.68977774435999</v>
      </c>
      <c r="G18" s="29">
        <v>255.76860385911004</v>
      </c>
      <c r="H18" s="29">
        <v>279.96660448101994</v>
      </c>
      <c r="I18" s="29">
        <v>252.21269288298998</v>
      </c>
      <c r="J18" s="29">
        <v>174.89589681942002</v>
      </c>
      <c r="K18" s="29">
        <v>255.06915081244938</v>
      </c>
      <c r="L18" s="29">
        <v>256.21413854485002</v>
      </c>
      <c r="M18" s="29">
        <v>235.72742242317003</v>
      </c>
      <c r="N18" s="29">
        <v>161.76166219590002</v>
      </c>
      <c r="O18" s="29">
        <v>212.35513160277998</v>
      </c>
      <c r="P18" s="29">
        <v>216.55289086725998</v>
      </c>
      <c r="Q18" s="29">
        <v>205.71186912760001</v>
      </c>
      <c r="R18" s="29">
        <v>199.4816015424787</v>
      </c>
      <c r="S18" s="29">
        <v>225.33936963655964</v>
      </c>
      <c r="T18" s="29">
        <v>199.80779863248841</v>
      </c>
      <c r="U18" s="29">
        <v>188.658243981954</v>
      </c>
      <c r="V18" s="29">
        <v>150.56866108232998</v>
      </c>
      <c r="W18" s="29">
        <v>250.38220575606141</v>
      </c>
      <c r="X18" s="29">
        <v>258.89137676894001</v>
      </c>
      <c r="Y18" s="29">
        <v>206.53797023739506</v>
      </c>
      <c r="Z18" s="31">
        <v>152.97131504350156</v>
      </c>
    </row>
    <row r="19" spans="1:26" x14ac:dyDescent="0.25">
      <c r="A19" s="30" t="s">
        <v>15</v>
      </c>
      <c r="B19" s="29">
        <v>133.38125271448999</v>
      </c>
      <c r="C19" s="29">
        <v>190.58601916625997</v>
      </c>
      <c r="D19" s="29">
        <v>201.56639684382998</v>
      </c>
      <c r="E19" s="29">
        <v>135.65683219149</v>
      </c>
      <c r="F19" s="29">
        <v>146.58252162771001</v>
      </c>
      <c r="G19" s="29">
        <v>216.17712913601002</v>
      </c>
      <c r="H19" s="29">
        <v>218.72601455252001</v>
      </c>
      <c r="I19" s="29">
        <v>199.97223168497999</v>
      </c>
      <c r="J19" s="29">
        <v>147.44674750441999</v>
      </c>
      <c r="K19" s="29">
        <v>226.34217820197998</v>
      </c>
      <c r="L19" s="29">
        <v>226.55454668845002</v>
      </c>
      <c r="M19" s="29">
        <v>204.50486653037004</v>
      </c>
      <c r="N19" s="29">
        <v>143.42756805190001</v>
      </c>
      <c r="O19" s="29">
        <v>190.49305399935002</v>
      </c>
      <c r="P19" s="29">
        <v>187.57268500150002</v>
      </c>
      <c r="Q19" s="29">
        <v>174.17519630510003</v>
      </c>
      <c r="R19" s="29">
        <v>184.15116985042999</v>
      </c>
      <c r="S19" s="29">
        <v>213.00451747785598</v>
      </c>
      <c r="T19" s="29">
        <v>191.76609870033619</v>
      </c>
      <c r="U19" s="29">
        <v>181.60521820457399</v>
      </c>
      <c r="V19" s="29">
        <v>136.05627395122599</v>
      </c>
      <c r="W19" s="29">
        <v>220.36354051791599</v>
      </c>
      <c r="X19" s="29">
        <v>230.32714637800402</v>
      </c>
      <c r="Y19" s="29">
        <v>165.862722101754</v>
      </c>
      <c r="Z19" s="31">
        <v>130.80030528554801</v>
      </c>
    </row>
    <row r="20" spans="1:26" x14ac:dyDescent="0.25">
      <c r="A20" s="30" t="s">
        <v>16</v>
      </c>
      <c r="B20" s="29">
        <v>30.604562530127993</v>
      </c>
      <c r="C20" s="29">
        <v>34.788653981000003</v>
      </c>
      <c r="D20" s="29">
        <v>19.342575930799999</v>
      </c>
      <c r="E20" s="29">
        <v>33.444799044900002</v>
      </c>
      <c r="F20" s="29">
        <v>22.700305116649997</v>
      </c>
      <c r="G20" s="29">
        <v>35.097549723100002</v>
      </c>
      <c r="H20" s="29">
        <v>60.068702928499995</v>
      </c>
      <c r="I20" s="29">
        <v>45.072301198009995</v>
      </c>
      <c r="J20" s="29">
        <v>25.996594315000003</v>
      </c>
      <c r="K20" s="29">
        <v>19.984499752316001</v>
      </c>
      <c r="L20" s="29">
        <v>24.168933302399999</v>
      </c>
      <c r="M20" s="29">
        <v>21.549642892800001</v>
      </c>
      <c r="N20" s="29">
        <v>10.104637316</v>
      </c>
      <c r="O20" s="29">
        <v>11.430856997999999</v>
      </c>
      <c r="P20" s="29">
        <v>23.026712587999999</v>
      </c>
      <c r="Q20" s="29">
        <v>21.959190190000001</v>
      </c>
      <c r="R20" s="29">
        <v>11.786040543548708</v>
      </c>
      <c r="S20" s="29">
        <v>6.7959462644539999</v>
      </c>
      <c r="T20" s="29">
        <v>2.95990891636822</v>
      </c>
      <c r="U20" s="29">
        <v>3.78391542984</v>
      </c>
      <c r="V20" s="29">
        <v>8.462773939537021</v>
      </c>
      <c r="W20" s="29">
        <v>22.984452964895858</v>
      </c>
      <c r="X20" s="29">
        <v>25.024597268760001</v>
      </c>
      <c r="Y20" s="29">
        <v>32.602717788675015</v>
      </c>
      <c r="Z20" s="31">
        <v>21.187954710773479</v>
      </c>
    </row>
    <row r="21" spans="1:26" ht="21" x14ac:dyDescent="0.25">
      <c r="A21" s="30" t="s">
        <v>17</v>
      </c>
      <c r="B21" s="29">
        <v>603.71982569211048</v>
      </c>
      <c r="C21" s="29">
        <v>645.52923205556669</v>
      </c>
      <c r="D21" s="29">
        <v>515.85577884886698</v>
      </c>
      <c r="E21" s="29">
        <v>588.57664915050486</v>
      </c>
      <c r="F21" s="29">
        <v>599.29120522455196</v>
      </c>
      <c r="G21" s="29">
        <v>633.24178121706086</v>
      </c>
      <c r="H21" s="29">
        <v>614.87026299916749</v>
      </c>
      <c r="I21" s="29">
        <v>606.82351633898088</v>
      </c>
      <c r="J21" s="29">
        <v>658.97919202965431</v>
      </c>
      <c r="K21" s="29">
        <v>672.15811467728531</v>
      </c>
      <c r="L21" s="29">
        <v>607.18105876173661</v>
      </c>
      <c r="M21" s="29">
        <v>713.92835537149665</v>
      </c>
      <c r="N21" s="29">
        <v>626.05413328586269</v>
      </c>
      <c r="O21" s="29">
        <v>518.27636135522926</v>
      </c>
      <c r="P21" s="29">
        <v>512.0843820822389</v>
      </c>
      <c r="Q21" s="29">
        <v>446.25084597776072</v>
      </c>
      <c r="R21" s="29">
        <v>529.80615332017226</v>
      </c>
      <c r="S21" s="29">
        <v>461.18504673220906</v>
      </c>
      <c r="T21" s="29">
        <v>501.73403784146109</v>
      </c>
      <c r="U21" s="29">
        <v>491.92572341890093</v>
      </c>
      <c r="V21" s="29">
        <v>482.88574094647407</v>
      </c>
      <c r="W21" s="29">
        <v>577.9247488514934</v>
      </c>
      <c r="X21" s="29">
        <v>627.95473299201274</v>
      </c>
      <c r="Y21" s="29">
        <v>523.09658065536053</v>
      </c>
      <c r="Z21" s="31">
        <v>548.10739711331348</v>
      </c>
    </row>
    <row r="22" spans="1:26" x14ac:dyDescent="0.25">
      <c r="A22" s="30" t="s">
        <v>18</v>
      </c>
      <c r="B22" s="29">
        <v>10.84463</v>
      </c>
      <c r="C22" s="29">
        <v>10.608333</v>
      </c>
      <c r="D22" s="29">
        <v>12.531092699999999</v>
      </c>
      <c r="E22" s="29">
        <v>12.892484999999999</v>
      </c>
      <c r="F22" s="29">
        <v>19.229081875000002</v>
      </c>
      <c r="G22" s="29">
        <v>10.972709999999999</v>
      </c>
      <c r="H22" s="29">
        <v>11.907043089999998</v>
      </c>
      <c r="I22" s="29">
        <v>15.374269316000001</v>
      </c>
      <c r="J22" s="29">
        <v>11.143106707999999</v>
      </c>
      <c r="K22" s="29">
        <v>9.5393404166651958</v>
      </c>
      <c r="L22" s="29">
        <v>18.343727597907353</v>
      </c>
      <c r="M22" s="29">
        <v>11.651089064084163</v>
      </c>
      <c r="N22" s="29">
        <v>11.561594544969999</v>
      </c>
      <c r="O22" s="29">
        <v>12.260982148023544</v>
      </c>
      <c r="P22" s="29">
        <v>12.709693262596868</v>
      </c>
      <c r="Q22" s="29">
        <v>20.845161837980001</v>
      </c>
      <c r="R22" s="29">
        <v>17.378750006564999</v>
      </c>
      <c r="S22" s="29">
        <v>6.290981777949999</v>
      </c>
      <c r="T22" s="29">
        <v>18.377178396843998</v>
      </c>
      <c r="U22" s="29">
        <v>19.030597823819999</v>
      </c>
      <c r="V22" s="29">
        <v>18.092113750677125</v>
      </c>
      <c r="W22" s="29">
        <v>13.788027332802688</v>
      </c>
      <c r="X22" s="29">
        <v>17.313842415039364</v>
      </c>
      <c r="Y22" s="29">
        <v>33.806601612238047</v>
      </c>
      <c r="Z22" s="31">
        <v>21.211600982938855</v>
      </c>
    </row>
    <row r="23" spans="1:26" ht="18" customHeight="1" x14ac:dyDescent="0.25">
      <c r="A23" s="30" t="s">
        <v>19</v>
      </c>
      <c r="B23" s="29">
        <v>44.447395999999998</v>
      </c>
      <c r="C23" s="29">
        <v>60.912635000000002</v>
      </c>
      <c r="D23" s="29">
        <v>45.327953258399994</v>
      </c>
      <c r="E23" s="29">
        <v>47.533946319999991</v>
      </c>
      <c r="F23" s="29">
        <v>75.801136221999997</v>
      </c>
      <c r="G23" s="29">
        <v>61.123994060939992</v>
      </c>
      <c r="H23" s="29">
        <v>69.916306290000009</v>
      </c>
      <c r="I23" s="29">
        <v>59.658186050000012</v>
      </c>
      <c r="J23" s="29">
        <v>58.672588993519994</v>
      </c>
      <c r="K23" s="29">
        <v>101.93430064326358</v>
      </c>
      <c r="L23" s="29">
        <v>117.08078667739066</v>
      </c>
      <c r="M23" s="29">
        <v>107.9329490546</v>
      </c>
      <c r="N23" s="29">
        <v>128.57053696728036</v>
      </c>
      <c r="O23" s="29">
        <v>120.36863895516375</v>
      </c>
      <c r="P23" s="29">
        <v>116.39047730431278</v>
      </c>
      <c r="Q23" s="29">
        <v>123.32314506609521</v>
      </c>
      <c r="R23" s="29">
        <v>117.48676079764948</v>
      </c>
      <c r="S23" s="29">
        <v>71.389443529839966</v>
      </c>
      <c r="T23" s="29">
        <v>111.09392049035</v>
      </c>
      <c r="U23" s="29">
        <v>125.35493549350203</v>
      </c>
      <c r="V23" s="29">
        <v>106.46187080709851</v>
      </c>
      <c r="W23" s="29">
        <v>108.81829906339793</v>
      </c>
      <c r="X23" s="29">
        <v>97.517751994447011</v>
      </c>
      <c r="Y23" s="29">
        <v>75.126285049945622</v>
      </c>
      <c r="Z23" s="31">
        <v>95.613023131562599</v>
      </c>
    </row>
    <row r="24" spans="1:26" x14ac:dyDescent="0.25">
      <c r="A24" s="30" t="s">
        <v>20</v>
      </c>
      <c r="B24" s="29">
        <v>7.1888997679999997</v>
      </c>
      <c r="C24" s="29">
        <v>5.8616200000000003</v>
      </c>
      <c r="D24" s="29">
        <v>11.816055</v>
      </c>
      <c r="E24" s="29">
        <v>10.479010000000001</v>
      </c>
      <c r="F24" s="29">
        <v>5.8633519999999999</v>
      </c>
      <c r="G24" s="29">
        <v>5.6568399999999999</v>
      </c>
      <c r="H24" s="29">
        <v>5.7013759999999998</v>
      </c>
      <c r="I24" s="29">
        <v>10.578687</v>
      </c>
      <c r="J24" s="29">
        <v>24.485607999999999</v>
      </c>
      <c r="K24" s="29">
        <v>21.603651627860003</v>
      </c>
      <c r="L24" s="29">
        <v>21.137363674724</v>
      </c>
      <c r="M24" s="29">
        <v>16.769935</v>
      </c>
      <c r="N24" s="29">
        <v>18.149185870322999</v>
      </c>
      <c r="O24" s="29">
        <v>26.803030141494002</v>
      </c>
      <c r="P24" s="29">
        <v>32.167559416270002</v>
      </c>
      <c r="Q24" s="29">
        <v>42.024247370540003</v>
      </c>
      <c r="R24" s="29">
        <v>50.211005879920002</v>
      </c>
      <c r="S24" s="29">
        <v>96.3300945410016</v>
      </c>
      <c r="T24" s="29">
        <v>109.22651113028</v>
      </c>
      <c r="U24" s="29">
        <v>106.13359082031999</v>
      </c>
      <c r="V24" s="29">
        <v>21.008382166000001</v>
      </c>
      <c r="W24" s="29">
        <v>0.34897967518947365</v>
      </c>
      <c r="X24" s="29">
        <v>0.45691603023999999</v>
      </c>
      <c r="Y24" s="29">
        <v>0.55119227676000004</v>
      </c>
      <c r="Z24" s="31">
        <v>15.497103694745455</v>
      </c>
    </row>
    <row r="25" spans="1:26" x14ac:dyDescent="0.25">
      <c r="A25" s="30" t="s">
        <v>21</v>
      </c>
      <c r="B25" s="29">
        <v>194.50092755140003</v>
      </c>
      <c r="C25" s="29">
        <v>217.18134730989999</v>
      </c>
      <c r="D25" s="29">
        <v>210.41965040814998</v>
      </c>
      <c r="E25" s="29">
        <v>231.84250529639999</v>
      </c>
      <c r="F25" s="29">
        <v>209.25169084015002</v>
      </c>
      <c r="G25" s="29">
        <v>232.94608646544998</v>
      </c>
      <c r="H25" s="29">
        <v>248.92887748001002</v>
      </c>
      <c r="I25" s="29">
        <v>232.34773169210001</v>
      </c>
      <c r="J25" s="29">
        <v>223.8659438514</v>
      </c>
      <c r="K25" s="29">
        <v>236.47158765550003</v>
      </c>
      <c r="L25" s="29">
        <v>198.35811821825001</v>
      </c>
      <c r="M25" s="29">
        <v>211.70835201360609</v>
      </c>
      <c r="N25" s="29">
        <v>205.49976338326999</v>
      </c>
      <c r="O25" s="29">
        <v>182.88508177879001</v>
      </c>
      <c r="P25" s="29">
        <v>179.86896628003998</v>
      </c>
      <c r="Q25" s="29">
        <v>192.82822712575</v>
      </c>
      <c r="R25" s="29">
        <v>188.60254318753402</v>
      </c>
      <c r="S25" s="29">
        <v>181.79322348029595</v>
      </c>
      <c r="T25" s="29">
        <v>159.769457407917</v>
      </c>
      <c r="U25" s="29">
        <v>194.72448101888403</v>
      </c>
      <c r="V25" s="29">
        <v>185.21016857913398</v>
      </c>
      <c r="W25" s="29">
        <v>233.316256804993</v>
      </c>
      <c r="X25" s="29">
        <v>232.68386913453801</v>
      </c>
      <c r="Y25" s="29">
        <v>195.18593257092999</v>
      </c>
      <c r="Z25" s="31">
        <v>195.17049611215199</v>
      </c>
    </row>
    <row r="26" spans="1:26" x14ac:dyDescent="0.25">
      <c r="A26" s="30" t="s">
        <v>22</v>
      </c>
      <c r="B26" s="29">
        <v>0</v>
      </c>
      <c r="C26" s="29">
        <v>0</v>
      </c>
      <c r="D26" s="29">
        <v>0</v>
      </c>
      <c r="E26" s="29">
        <v>8.4000000000000009E-5</v>
      </c>
      <c r="F26" s="29">
        <v>0</v>
      </c>
      <c r="G26" s="29">
        <v>1.2799999999999999E-4</v>
      </c>
      <c r="H26" s="29">
        <v>6.3999999999999997E-5</v>
      </c>
      <c r="I26" s="29">
        <v>5.7599999999999991E-4</v>
      </c>
      <c r="J26" s="29">
        <v>9.2800000000000001E-4</v>
      </c>
      <c r="K26" s="29">
        <v>4.64E-4</v>
      </c>
      <c r="L26" s="29">
        <v>9.4399999999999996E-4</v>
      </c>
      <c r="M26" s="29">
        <v>2.8799999999999995E-4</v>
      </c>
      <c r="N26" s="29">
        <v>6.8800000000000003E-4</v>
      </c>
      <c r="O26" s="29">
        <v>4.0000000000000002E-4</v>
      </c>
      <c r="P26" s="29">
        <v>9.7599999999999998E-4</v>
      </c>
      <c r="Q26" s="29">
        <v>2.4000000000000001E-4</v>
      </c>
      <c r="R26" s="29">
        <v>0</v>
      </c>
      <c r="S26" s="29">
        <v>1.0277E-2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31">
        <v>1.6800000000000001E-3</v>
      </c>
    </row>
    <row r="27" spans="1:26" x14ac:dyDescent="0.25">
      <c r="A27" s="30" t="s">
        <v>23</v>
      </c>
      <c r="B27" s="29">
        <v>86.011213479999995</v>
      </c>
      <c r="C27" s="29">
        <v>80.560058260000005</v>
      </c>
      <c r="D27" s="29">
        <v>32.059391521600006</v>
      </c>
      <c r="E27" s="29">
        <v>99.766296177006282</v>
      </c>
      <c r="F27" s="29">
        <v>106.71445299538595</v>
      </c>
      <c r="G27" s="29">
        <v>100.7749653701503</v>
      </c>
      <c r="H27" s="29">
        <v>106.43859422787001</v>
      </c>
      <c r="I27" s="29">
        <v>109.09992330540001</v>
      </c>
      <c r="J27" s="29">
        <v>105.68744820360001</v>
      </c>
      <c r="K27" s="29">
        <v>112.78600781216997</v>
      </c>
      <c r="L27" s="29">
        <v>129.0257352520261</v>
      </c>
      <c r="M27" s="29">
        <v>130.58598011781416</v>
      </c>
      <c r="N27" s="29">
        <v>115.81421348475672</v>
      </c>
      <c r="O27" s="29">
        <v>106.634824585858</v>
      </c>
      <c r="P27" s="29">
        <v>110.98190602386848</v>
      </c>
      <c r="Q27" s="29">
        <v>112.98700593104601</v>
      </c>
      <c r="R27" s="29">
        <v>108.27438825868194</v>
      </c>
      <c r="S27" s="29">
        <v>105.64219989998874</v>
      </c>
      <c r="T27" s="29">
        <v>105.92345162712002</v>
      </c>
      <c r="U27" s="29">
        <v>119.0486133964</v>
      </c>
      <c r="V27" s="29">
        <v>105.96360294931142</v>
      </c>
      <c r="W27" s="29">
        <v>108.69675383165614</v>
      </c>
      <c r="X27" s="29">
        <v>114.92386546599093</v>
      </c>
      <c r="Y27" s="29">
        <v>115.35131269938474</v>
      </c>
      <c r="Z27" s="31">
        <v>120.24841588659648</v>
      </c>
    </row>
    <row r="28" spans="1:26" ht="21" x14ac:dyDescent="0.25">
      <c r="A28" s="30" t="s">
        <v>24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0.88621259000000041</v>
      </c>
      <c r="O28" s="29">
        <v>8.8377030069999973E-2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31">
        <v>7.3306623719999999</v>
      </c>
    </row>
    <row r="29" spans="1:26" x14ac:dyDescent="0.25">
      <c r="A29" s="30" t="s">
        <v>25</v>
      </c>
      <c r="B29" s="29">
        <v>16.804361</v>
      </c>
      <c r="C29" s="29">
        <v>89.216836999999998</v>
      </c>
      <c r="D29" s="29">
        <v>48.562438999999998</v>
      </c>
      <c r="E29" s="29">
        <v>41.269601119999983</v>
      </c>
      <c r="F29" s="29">
        <v>53.049426669999995</v>
      </c>
      <c r="G29" s="29">
        <v>62.536515890000004</v>
      </c>
      <c r="H29" s="29">
        <v>61.875482879999993</v>
      </c>
      <c r="I29" s="29">
        <v>59.390863420000017</v>
      </c>
      <c r="J29" s="29">
        <v>66.877767750000004</v>
      </c>
      <c r="K29" s="29">
        <v>30.680456073061869</v>
      </c>
      <c r="L29" s="29">
        <v>12.692384931358644</v>
      </c>
      <c r="M29" s="29">
        <v>14.855345269337956</v>
      </c>
      <c r="N29" s="29">
        <v>14.379047634911768</v>
      </c>
      <c r="O29" s="29">
        <v>16.008462477993273</v>
      </c>
      <c r="P29" s="29">
        <v>15.006477071395897</v>
      </c>
      <c r="Q29" s="29">
        <v>17.655527969860731</v>
      </c>
      <c r="R29" s="29">
        <v>15.754145190382012</v>
      </c>
      <c r="S29" s="29">
        <v>15.381678310011697</v>
      </c>
      <c r="T29" s="29">
        <v>19.595502860173568</v>
      </c>
      <c r="U29" s="29">
        <v>11.333272026073638</v>
      </c>
      <c r="V29" s="29">
        <v>8.1788061392563502</v>
      </c>
      <c r="W29" s="29">
        <v>11.951659312218275</v>
      </c>
      <c r="X29" s="29">
        <v>11.728805575038537</v>
      </c>
      <c r="Y29" s="29">
        <v>10.296710968238079</v>
      </c>
      <c r="Z29" s="31">
        <v>14.532372166381155</v>
      </c>
    </row>
    <row r="30" spans="1:26" x14ac:dyDescent="0.25">
      <c r="A30" s="30" t="s">
        <v>26</v>
      </c>
      <c r="B30" s="29">
        <v>645.56360444819995</v>
      </c>
      <c r="C30" s="29">
        <v>749.90357800000015</v>
      </c>
      <c r="D30" s="29">
        <v>855.06871262240008</v>
      </c>
      <c r="E30" s="29">
        <v>922.17346574299381</v>
      </c>
      <c r="F30" s="29">
        <v>1016.9900437654501</v>
      </c>
      <c r="G30" s="29">
        <v>1035.6617838158495</v>
      </c>
      <c r="H30" s="29">
        <v>1077.5300670422002</v>
      </c>
      <c r="I30" s="29">
        <v>1081.8866488841998</v>
      </c>
      <c r="J30" s="29">
        <v>1145.8243515813997</v>
      </c>
      <c r="K30" s="29">
        <v>1336.4707423991476</v>
      </c>
      <c r="L30" s="29">
        <v>1361.6380672387277</v>
      </c>
      <c r="M30" s="29">
        <v>1498.8668344079395</v>
      </c>
      <c r="N30" s="29">
        <v>1371.6337961974921</v>
      </c>
      <c r="O30" s="29">
        <v>1386.8842996828378</v>
      </c>
      <c r="P30" s="29">
        <v>1524.3239210706852</v>
      </c>
      <c r="Q30" s="29">
        <v>1482.9413235168415</v>
      </c>
      <c r="R30" s="29">
        <v>1335.6055957417241</v>
      </c>
      <c r="S30" s="29">
        <v>1505.1974724719794</v>
      </c>
      <c r="T30" s="29">
        <v>1686.3085745399308</v>
      </c>
      <c r="U30" s="29">
        <v>1758.8643031256963</v>
      </c>
      <c r="V30" s="29">
        <v>1658.2686366132884</v>
      </c>
      <c r="W30" s="29">
        <v>1765.2957152008214</v>
      </c>
      <c r="X30" s="29">
        <v>1878.5999998062468</v>
      </c>
      <c r="Y30" s="29">
        <v>1864.410911091466</v>
      </c>
      <c r="Z30" s="31">
        <v>1837.7634374008264</v>
      </c>
    </row>
    <row r="31" spans="1:26" x14ac:dyDescent="0.25">
      <c r="A31" s="30" t="s">
        <v>27</v>
      </c>
      <c r="B31" s="29">
        <v>252.0361890122002</v>
      </c>
      <c r="C31" s="29">
        <v>285.42099542790015</v>
      </c>
      <c r="D31" s="29">
        <v>270.16200203239998</v>
      </c>
      <c r="E31" s="29">
        <v>260.95995823248506</v>
      </c>
      <c r="F31" s="29">
        <v>173.40691635040005</v>
      </c>
      <c r="G31" s="29">
        <v>222.79613104179998</v>
      </c>
      <c r="H31" s="29">
        <v>215.744311267862</v>
      </c>
      <c r="I31" s="29">
        <v>255.14919137059994</v>
      </c>
      <c r="J31" s="29">
        <v>145.37185765440012</v>
      </c>
      <c r="K31" s="29">
        <v>34.636729322178951</v>
      </c>
      <c r="L31" s="29">
        <v>10.040631614689374</v>
      </c>
      <c r="M31" s="29">
        <v>33.330306416383664</v>
      </c>
      <c r="N31" s="29">
        <v>10.908660310666207</v>
      </c>
      <c r="O31" s="29">
        <v>9.213120977207554</v>
      </c>
      <c r="P31" s="29">
        <v>16.160617528567013</v>
      </c>
      <c r="Q31" s="29">
        <v>22.575598152560676</v>
      </c>
      <c r="R31" s="29">
        <v>10.212146006550086</v>
      </c>
      <c r="S31" s="29">
        <v>13.860741042002001</v>
      </c>
      <c r="T31" s="29">
        <v>11.98939466473</v>
      </c>
      <c r="U31" s="29">
        <v>32.144761213837306</v>
      </c>
      <c r="V31" s="29">
        <v>28.63923561869175</v>
      </c>
      <c r="W31" s="29">
        <v>103.23745266278483</v>
      </c>
      <c r="X31" s="29">
        <v>115.06815695599066</v>
      </c>
      <c r="Y31" s="29">
        <v>68.850276870279757</v>
      </c>
      <c r="Z31" s="31">
        <v>52.986259969313231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Z32"/>
  <sheetViews>
    <sheetView zoomScale="85" zoomScaleNormal="85" workbookViewId="0">
      <selection activeCell="D14" sqref="D14"/>
    </sheetView>
  </sheetViews>
  <sheetFormatPr defaultRowHeight="15" x14ac:dyDescent="0.25"/>
  <cols>
    <col min="1" max="1" width="53.28515625" bestFit="1" customWidth="1"/>
    <col min="2" max="2" width="11.140625" bestFit="1" customWidth="1"/>
    <col min="3" max="3" width="11.5703125" bestFit="1" customWidth="1"/>
    <col min="4" max="4" width="12.140625" bestFit="1" customWidth="1"/>
    <col min="5" max="5" width="12.28515625" bestFit="1" customWidth="1"/>
    <col min="6" max="6" width="11.140625" bestFit="1" customWidth="1"/>
    <col min="7" max="7" width="11.5703125" bestFit="1" customWidth="1"/>
    <col min="8" max="8" width="12.140625" bestFit="1" customWidth="1"/>
    <col min="9" max="9" width="12.28515625" bestFit="1" customWidth="1"/>
    <col min="10" max="10" width="11.140625" bestFit="1" customWidth="1"/>
    <col min="11" max="11" width="11.5703125" bestFit="1" customWidth="1"/>
    <col min="12" max="12" width="12.140625" bestFit="1" customWidth="1"/>
    <col min="13" max="13" width="12.28515625" bestFit="1" customWidth="1"/>
    <col min="14" max="14" width="11.140625" bestFit="1" customWidth="1"/>
    <col min="15" max="15" width="11.5703125" bestFit="1" customWidth="1"/>
    <col min="16" max="16" width="12.140625" bestFit="1" customWidth="1"/>
    <col min="17" max="17" width="12.28515625" bestFit="1" customWidth="1"/>
    <col min="18" max="18" width="11.140625" bestFit="1" customWidth="1"/>
    <col min="19" max="19" width="11.5703125" bestFit="1" customWidth="1"/>
    <col min="20" max="20" width="12.140625" bestFit="1" customWidth="1"/>
    <col min="21" max="21" width="8.5703125" bestFit="1" customWidth="1"/>
    <col min="22" max="23" width="8.140625" bestFit="1" customWidth="1"/>
    <col min="24" max="24" width="12.140625" bestFit="1" customWidth="1"/>
    <col min="25" max="25" width="8.5703125" bestFit="1" customWidth="1"/>
    <col min="26" max="26" width="8.140625" bestFit="1" customWidth="1"/>
  </cols>
  <sheetData>
    <row r="1" spans="1:26" s="1" customFormat="1" ht="38.1" customHeight="1" x14ac:dyDescent="0.15">
      <c r="A1" s="34" t="s">
        <v>80</v>
      </c>
      <c r="B1" s="34"/>
      <c r="C1" s="34"/>
      <c r="D1" s="34"/>
      <c r="E1" s="34"/>
      <c r="F1" s="34"/>
      <c r="G1" s="34"/>
      <c r="H1" s="34"/>
    </row>
    <row r="3" spans="1:26" ht="45.75" customHeight="1" x14ac:dyDescent="0.25"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35</v>
      </c>
      <c r="J3" s="3" t="s">
        <v>36</v>
      </c>
      <c r="K3" s="3" t="s">
        <v>37</v>
      </c>
      <c r="L3" s="3" t="s">
        <v>38</v>
      </c>
      <c r="M3" s="3" t="s">
        <v>39</v>
      </c>
      <c r="N3" s="3" t="s">
        <v>40</v>
      </c>
      <c r="O3" s="3" t="s">
        <v>41</v>
      </c>
      <c r="P3" s="3" t="s">
        <v>42</v>
      </c>
      <c r="Q3" s="3" t="s">
        <v>43</v>
      </c>
      <c r="R3" s="3" t="s">
        <v>44</v>
      </c>
      <c r="S3" s="3" t="s">
        <v>45</v>
      </c>
      <c r="T3" s="3" t="s">
        <v>53</v>
      </c>
      <c r="U3" s="3" t="s">
        <v>64</v>
      </c>
      <c r="V3" s="3" t="s">
        <v>65</v>
      </c>
      <c r="W3" s="3" t="s">
        <v>66</v>
      </c>
      <c r="X3" s="3" t="s">
        <v>67</v>
      </c>
      <c r="Y3" s="3" t="s">
        <v>69</v>
      </c>
      <c r="Z3" s="3" t="s">
        <v>74</v>
      </c>
    </row>
    <row r="4" spans="1:26" ht="54.75" customHeight="1" x14ac:dyDescent="0.25">
      <c r="A4" s="3" t="s">
        <v>0</v>
      </c>
      <c r="B4" s="17">
        <v>1</v>
      </c>
      <c r="C4" s="17">
        <v>1</v>
      </c>
      <c r="D4" s="17">
        <v>1</v>
      </c>
      <c r="E4" s="17">
        <v>1</v>
      </c>
      <c r="F4" s="17">
        <v>1</v>
      </c>
      <c r="G4" s="17">
        <v>1</v>
      </c>
      <c r="H4" s="17">
        <v>1</v>
      </c>
      <c r="I4" s="17">
        <v>1</v>
      </c>
      <c r="J4" s="17">
        <v>1</v>
      </c>
      <c r="K4" s="17">
        <v>1</v>
      </c>
      <c r="L4" s="17">
        <v>1</v>
      </c>
      <c r="M4" s="17">
        <v>1</v>
      </c>
      <c r="N4" s="17">
        <v>1</v>
      </c>
      <c r="O4" s="17">
        <v>1</v>
      </c>
      <c r="P4" s="17">
        <v>1</v>
      </c>
      <c r="Q4" s="17">
        <v>1</v>
      </c>
      <c r="R4" s="17">
        <v>1</v>
      </c>
      <c r="S4" s="17">
        <v>1</v>
      </c>
      <c r="T4" s="17">
        <v>1</v>
      </c>
      <c r="U4" s="21">
        <v>1</v>
      </c>
      <c r="V4" s="21">
        <v>1</v>
      </c>
      <c r="W4" s="21">
        <v>1</v>
      </c>
      <c r="X4" s="21">
        <v>1</v>
      </c>
      <c r="Y4" s="21">
        <v>1</v>
      </c>
      <c r="Z4" s="21">
        <v>1</v>
      </c>
    </row>
    <row r="5" spans="1:26" ht="21" x14ac:dyDescent="0.25">
      <c r="A5" s="3" t="s">
        <v>1</v>
      </c>
      <c r="B5" s="17">
        <v>3.1481692983359406E-2</v>
      </c>
      <c r="C5" s="17">
        <v>2.4891514491758089E-2</v>
      </c>
      <c r="D5" s="17">
        <v>2.1105102909415415E-2</v>
      </c>
      <c r="E5" s="17">
        <v>3.0684787997114011E-2</v>
      </c>
      <c r="F5" s="17">
        <v>2.8318552171871424E-2</v>
      </c>
      <c r="G5" s="17">
        <v>2.6104104770246786E-2</v>
      </c>
      <c r="H5" s="17">
        <v>2.2092680257805787E-2</v>
      </c>
      <c r="I5" s="17">
        <v>2.6353150454187398E-2</v>
      </c>
      <c r="J5" s="17">
        <v>2.2058306104322252E-2</v>
      </c>
      <c r="K5" s="17">
        <v>1.7089797982226991E-2</v>
      </c>
      <c r="L5" s="17">
        <v>1.804407981026759E-2</v>
      </c>
      <c r="M5" s="17">
        <v>2.1375595024013601E-2</v>
      </c>
      <c r="N5" s="17">
        <v>1.6355180964087158E-2</v>
      </c>
      <c r="O5" s="17">
        <v>1.4910408187047636E-2</v>
      </c>
      <c r="P5" s="17">
        <v>1.5995400941916302E-2</v>
      </c>
      <c r="Q5" s="17">
        <v>1.8001365841396378E-2</v>
      </c>
      <c r="R5" s="17">
        <v>2.3330515726630696E-2</v>
      </c>
      <c r="S5" s="17">
        <v>2.5461462267473343E-2</v>
      </c>
      <c r="T5" s="17">
        <v>1.7073211925170823E-2</v>
      </c>
      <c r="U5" s="17">
        <v>1.8630735203581758E-2</v>
      </c>
      <c r="V5" s="17">
        <v>1.9550718888841481E-2</v>
      </c>
      <c r="W5" s="17">
        <v>1.4685163924827025E-2</v>
      </c>
      <c r="X5" s="17">
        <v>1.3977911125166541E-2</v>
      </c>
      <c r="Y5" s="17">
        <v>1.5831103650234438E-2</v>
      </c>
      <c r="Z5" s="21">
        <v>1.9879111686145753E-2</v>
      </c>
    </row>
    <row r="6" spans="1:26" x14ac:dyDescent="0.25">
      <c r="A6" s="3" t="s">
        <v>2</v>
      </c>
      <c r="B6" s="17">
        <v>5.0741515876143711E-3</v>
      </c>
      <c r="C6" s="17">
        <v>4.4116524762367691E-3</v>
      </c>
      <c r="D6" s="17">
        <v>3.8720991044172929E-3</v>
      </c>
      <c r="E6" s="17">
        <v>8.1925824667331178E-3</v>
      </c>
      <c r="F6" s="17">
        <v>8.9203474976360646E-3</v>
      </c>
      <c r="G6" s="17">
        <v>4.777149319132732E-3</v>
      </c>
      <c r="H6" s="17">
        <v>3.9425043457106193E-3</v>
      </c>
      <c r="I6" s="17">
        <v>4.1706161006889149E-3</v>
      </c>
      <c r="J6" s="17">
        <v>4.8426649100981678E-3</v>
      </c>
      <c r="K6" s="17">
        <v>3.0064291637220421E-3</v>
      </c>
      <c r="L6" s="17">
        <v>3.132258225970515E-3</v>
      </c>
      <c r="M6" s="17">
        <v>4.7215079124272872E-3</v>
      </c>
      <c r="N6" s="17">
        <v>3.0420267492390555E-3</v>
      </c>
      <c r="O6" s="17">
        <v>2.942561581831375E-3</v>
      </c>
      <c r="P6" s="17">
        <v>2.9040702907581948E-3</v>
      </c>
      <c r="Q6" s="17">
        <v>4.3688999875582659E-3</v>
      </c>
      <c r="R6" s="17">
        <v>6.8379407177349295E-3</v>
      </c>
      <c r="S6" s="17">
        <v>8.6453185819946113E-3</v>
      </c>
      <c r="T6" s="17">
        <v>3.1527079662065859E-3</v>
      </c>
      <c r="U6" s="17">
        <v>5.6137081578780017E-3</v>
      </c>
      <c r="V6" s="17">
        <v>7.0012523835087485E-3</v>
      </c>
      <c r="W6" s="17">
        <v>3.8429532353203028E-3</v>
      </c>
      <c r="X6" s="17">
        <v>4.2877799114585651E-3</v>
      </c>
      <c r="Y6" s="17">
        <v>5.560596669659486E-3</v>
      </c>
      <c r="Z6" s="21">
        <v>8.4422895910817898E-3</v>
      </c>
    </row>
    <row r="7" spans="1:26" x14ac:dyDescent="0.25">
      <c r="A7" s="3" t="s">
        <v>3</v>
      </c>
      <c r="B7" s="17">
        <v>0.32058557571753593</v>
      </c>
      <c r="C7" s="17">
        <v>0.27279920612809827</v>
      </c>
      <c r="D7" s="17">
        <v>0.28508966641176797</v>
      </c>
      <c r="E7" s="17">
        <v>0.30887217434910741</v>
      </c>
      <c r="F7" s="17">
        <v>0.30380998038399398</v>
      </c>
      <c r="G7" s="17">
        <v>0.24935715152026233</v>
      </c>
      <c r="H7" s="17">
        <v>0.2606225173167579</v>
      </c>
      <c r="I7" s="17">
        <v>0.289320771432591</v>
      </c>
      <c r="J7" s="17">
        <v>0.28254092002879211</v>
      </c>
      <c r="K7" s="17">
        <v>0.25952768207337984</v>
      </c>
      <c r="L7" s="17">
        <v>0.25848847847476397</v>
      </c>
      <c r="M7" s="17">
        <v>0.2688109851734154</v>
      </c>
      <c r="N7" s="17">
        <v>0.30418764486404648</v>
      </c>
      <c r="O7" s="17">
        <v>0.2434556345045891</v>
      </c>
      <c r="P7" s="17">
        <v>0.25994304886743802</v>
      </c>
      <c r="Q7" s="17">
        <v>0.27863422224073392</v>
      </c>
      <c r="R7" s="17">
        <v>0.26378913473798332</v>
      </c>
      <c r="S7" s="17">
        <v>0.22564189565132334</v>
      </c>
      <c r="T7" s="17">
        <v>0.22805182481137079</v>
      </c>
      <c r="U7" s="17">
        <v>0.2498912736553178</v>
      </c>
      <c r="V7" s="17">
        <v>0.2605422455695442</v>
      </c>
      <c r="W7" s="17">
        <v>0.22852125011383409</v>
      </c>
      <c r="X7" s="17">
        <v>0.21521752164639538</v>
      </c>
      <c r="Y7" s="17">
        <v>0.24982679498057098</v>
      </c>
      <c r="Z7" s="21">
        <v>0.27068768890757405</v>
      </c>
    </row>
    <row r="8" spans="1:26" x14ac:dyDescent="0.25">
      <c r="A8" s="3" t="s">
        <v>4</v>
      </c>
      <c r="B8" s="17">
        <v>0.30959485346214455</v>
      </c>
      <c r="C8" s="17">
        <v>0.26174574766250291</v>
      </c>
      <c r="D8" s="17">
        <v>0.27990676779507118</v>
      </c>
      <c r="E8" s="17">
        <v>0.29938689687962211</v>
      </c>
      <c r="F8" s="17">
        <v>0.29388682023675883</v>
      </c>
      <c r="G8" s="17">
        <v>0.24197869280702272</v>
      </c>
      <c r="H8" s="17">
        <v>0.24741823546006012</v>
      </c>
      <c r="I8" s="17">
        <v>0.27609240554988601</v>
      </c>
      <c r="J8" s="17">
        <v>0.26994747376306771</v>
      </c>
      <c r="K8" s="17">
        <v>0.25029797488904498</v>
      </c>
      <c r="L8" s="17">
        <v>0.2469476548401589</v>
      </c>
      <c r="M8" s="17">
        <v>0.25588058139069353</v>
      </c>
      <c r="N8" s="17">
        <v>0.29506422545333022</v>
      </c>
      <c r="O8" s="17">
        <v>0.22881089883755404</v>
      </c>
      <c r="P8" s="17">
        <v>0.24980603350603442</v>
      </c>
      <c r="Q8" s="17">
        <v>0.27148275485398921</v>
      </c>
      <c r="R8" s="17">
        <v>0.2566254236863314</v>
      </c>
      <c r="S8" s="17">
        <v>0.21669718014950362</v>
      </c>
      <c r="T8" s="17">
        <v>0.21698264572900122</v>
      </c>
      <c r="U8" s="17">
        <v>0.24267218560597476</v>
      </c>
      <c r="V8" s="17">
        <v>0.25272112577543299</v>
      </c>
      <c r="W8" s="17">
        <v>0.22400324914055189</v>
      </c>
      <c r="X8" s="17">
        <v>0.21128095846294098</v>
      </c>
      <c r="Y8" s="17">
        <v>0.24393101288688235</v>
      </c>
      <c r="Z8" s="21">
        <v>0.26571205597437791</v>
      </c>
    </row>
    <row r="9" spans="1:26" x14ac:dyDescent="0.25">
      <c r="A9" s="3" t="s">
        <v>5</v>
      </c>
      <c r="B9" s="17">
        <v>0.20459978712515997</v>
      </c>
      <c r="C9" s="17">
        <v>0.25504079913024169</v>
      </c>
      <c r="D9" s="17">
        <v>0.27308070555085523</v>
      </c>
      <c r="E9" s="17">
        <v>0.25308857766830389</v>
      </c>
      <c r="F9" s="17">
        <v>0.22331740701410524</v>
      </c>
      <c r="G9" s="17">
        <v>0.30042336663956998</v>
      </c>
      <c r="H9" s="17">
        <v>0.2994651518965592</v>
      </c>
      <c r="I9" s="17">
        <v>0.27329925076826184</v>
      </c>
      <c r="J9" s="17">
        <v>0.29202778497420134</v>
      </c>
      <c r="K9" s="17">
        <v>0.30645638996097613</v>
      </c>
      <c r="L9" s="17">
        <v>0.31504455523808855</v>
      </c>
      <c r="M9" s="17">
        <v>0.28494027944312333</v>
      </c>
      <c r="N9" s="17">
        <v>0.26787869221063915</v>
      </c>
      <c r="O9" s="17">
        <v>0.30835545520274416</v>
      </c>
      <c r="P9" s="17">
        <v>0.28476552769933572</v>
      </c>
      <c r="Q9" s="17">
        <v>0.25918180392392465</v>
      </c>
      <c r="R9" s="17">
        <v>0.23222696544285065</v>
      </c>
      <c r="S9" s="17">
        <v>0.27693466661228189</v>
      </c>
      <c r="T9" s="17">
        <v>0.27531640814088865</v>
      </c>
      <c r="U9" s="17">
        <v>0.26455049917398227</v>
      </c>
      <c r="V9" s="17">
        <v>0.22937096761104664</v>
      </c>
      <c r="W9" s="17">
        <v>0.26558447758023546</v>
      </c>
      <c r="X9" s="17">
        <v>0.27978896267776099</v>
      </c>
      <c r="Y9" s="17">
        <v>0.26939250147879645</v>
      </c>
      <c r="Z9" s="21">
        <v>0.24268955653630581</v>
      </c>
    </row>
    <row r="10" spans="1:26" x14ac:dyDescent="0.25">
      <c r="A10" s="3" t="s">
        <v>6</v>
      </c>
      <c r="B10" s="17">
        <v>7.5233213276723429E-2</v>
      </c>
      <c r="C10" s="17">
        <v>7.0552304956248743E-2</v>
      </c>
      <c r="D10" s="17">
        <v>7.1220082178005434E-2</v>
      </c>
      <c r="E10" s="17">
        <v>7.0579887997244656E-2</v>
      </c>
      <c r="F10" s="17">
        <v>8.3177136974302346E-2</v>
      </c>
      <c r="G10" s="17">
        <v>7.8140225917368522E-2</v>
      </c>
      <c r="H10" s="17">
        <v>6.3662369938356486E-2</v>
      </c>
      <c r="I10" s="17">
        <v>7.2610762956790406E-2</v>
      </c>
      <c r="J10" s="17">
        <v>8.5726748130452696E-2</v>
      </c>
      <c r="K10" s="17">
        <v>7.8991191045369571E-2</v>
      </c>
      <c r="L10" s="17">
        <v>6.6674801619937052E-2</v>
      </c>
      <c r="M10" s="17">
        <v>6.354490265479236E-2</v>
      </c>
      <c r="N10" s="17">
        <v>7.665978426967196E-2</v>
      </c>
      <c r="O10" s="17">
        <v>8.5120383006589612E-2</v>
      </c>
      <c r="P10" s="17">
        <v>6.3290604710918505E-2</v>
      </c>
      <c r="Q10" s="17">
        <v>5.2063387038212616E-2</v>
      </c>
      <c r="R10" s="17">
        <v>5.5510766905168075E-2</v>
      </c>
      <c r="S10" s="17">
        <v>4.6370790354054899E-2</v>
      </c>
      <c r="T10" s="17">
        <v>5.8130717703890084E-2</v>
      </c>
      <c r="U10" s="17">
        <v>6.761040400191512E-2</v>
      </c>
      <c r="V10" s="17">
        <v>6.9525197121165547E-2</v>
      </c>
      <c r="W10" s="17">
        <v>5.3011933231167464E-2</v>
      </c>
      <c r="X10" s="17">
        <v>5.7463027058675308E-2</v>
      </c>
      <c r="Y10" s="17">
        <v>5.5320199936434597E-2</v>
      </c>
      <c r="Z10" s="21">
        <v>6.2358494045657839E-2</v>
      </c>
    </row>
    <row r="11" spans="1:26" x14ac:dyDescent="0.25">
      <c r="A11" s="3" t="s">
        <v>7</v>
      </c>
      <c r="B11" s="17">
        <v>9.635781492245743E-2</v>
      </c>
      <c r="C11" s="17">
        <v>0.1514353995476152</v>
      </c>
      <c r="D11" s="17">
        <v>0.17089639318881614</v>
      </c>
      <c r="E11" s="17">
        <v>0.14979579550576649</v>
      </c>
      <c r="F11" s="17">
        <v>9.7162508277769399E-2</v>
      </c>
      <c r="G11" s="17">
        <v>0.18317704432184867</v>
      </c>
      <c r="H11" s="17">
        <v>0.19705878077990771</v>
      </c>
      <c r="I11" s="17">
        <v>0.15617950041630393</v>
      </c>
      <c r="J11" s="17">
        <v>0.17711880676255695</v>
      </c>
      <c r="K11" s="17">
        <v>0.19826789943842274</v>
      </c>
      <c r="L11" s="17">
        <v>0.21747943860429844</v>
      </c>
      <c r="M11" s="17">
        <v>0.19167404693141712</v>
      </c>
      <c r="N11" s="17">
        <v>0.16106403261019422</v>
      </c>
      <c r="O11" s="17">
        <v>0.19050792910804179</v>
      </c>
      <c r="P11" s="17">
        <v>0.19031493792013401</v>
      </c>
      <c r="Q11" s="17">
        <v>0.1814125343095728</v>
      </c>
      <c r="R11" s="17">
        <v>0.15511730886304492</v>
      </c>
      <c r="S11" s="17">
        <v>0.20823635834896459</v>
      </c>
      <c r="T11" s="17">
        <v>0.18924733305518979</v>
      </c>
      <c r="U11" s="17">
        <v>0.19223633384999575</v>
      </c>
      <c r="V11" s="17">
        <v>0.1325458379212843</v>
      </c>
      <c r="W11" s="17">
        <v>0.18554098173132541</v>
      </c>
      <c r="X11" s="17">
        <v>0.19342075533052683</v>
      </c>
      <c r="Y11" s="17">
        <v>0.18324054795854727</v>
      </c>
      <c r="Z11" s="21">
        <v>0.15439091733803104</v>
      </c>
    </row>
    <row r="12" spans="1:26" x14ac:dyDescent="0.25">
      <c r="A12" s="3" t="s">
        <v>8</v>
      </c>
      <c r="B12" s="17">
        <v>4.6761628056113565E-3</v>
      </c>
      <c r="C12" s="17">
        <v>4.1301403631486856E-3</v>
      </c>
      <c r="D12" s="17">
        <v>5.1410916153127456E-3</v>
      </c>
      <c r="E12" s="17">
        <v>7.4467883918490872E-3</v>
      </c>
      <c r="F12" s="17">
        <v>6.0216556735412791E-3</v>
      </c>
      <c r="G12" s="17">
        <v>4.9502697806272531E-3</v>
      </c>
      <c r="H12" s="17">
        <v>5.0462346070591817E-3</v>
      </c>
      <c r="I12" s="17">
        <v>7.6064012337760502E-3</v>
      </c>
      <c r="J12" s="17">
        <v>5.1604911164892806E-3</v>
      </c>
      <c r="K12" s="17">
        <v>4.5513586223098219E-3</v>
      </c>
      <c r="L12" s="17">
        <v>4.0465027682167649E-3</v>
      </c>
      <c r="M12" s="17">
        <v>6.9287122668041986E-3</v>
      </c>
      <c r="N12" s="17">
        <v>6.4889861013434922E-3</v>
      </c>
      <c r="O12" s="17">
        <v>8.1247095608687342E-3</v>
      </c>
      <c r="P12" s="17">
        <v>5.9991671391178706E-3</v>
      </c>
      <c r="Q12" s="17">
        <v>9.1510947692276454E-3</v>
      </c>
      <c r="R12" s="17">
        <v>8.5208111551820804E-3</v>
      </c>
      <c r="S12" s="17">
        <v>6.1632871247025555E-3</v>
      </c>
      <c r="T12" s="17">
        <v>6.4790947630689972E-3</v>
      </c>
      <c r="U12" s="17">
        <v>8.1204137420851953E-3</v>
      </c>
      <c r="V12" s="17">
        <v>6.9001968746126149E-3</v>
      </c>
      <c r="W12" s="17">
        <v>5.1816671821958192E-3</v>
      </c>
      <c r="X12" s="17">
        <v>4.8186801909514193E-3</v>
      </c>
      <c r="Y12" s="17">
        <v>8.2818523532021803E-3</v>
      </c>
      <c r="Z12" s="21">
        <v>5.7419249269134278E-3</v>
      </c>
    </row>
    <row r="13" spans="1:26" x14ac:dyDescent="0.25">
      <c r="A13" s="3" t="s">
        <v>9</v>
      </c>
      <c r="B13" s="17">
        <v>9.9393640077133818E-6</v>
      </c>
      <c r="C13" s="17">
        <v>7.5989109319191613E-6</v>
      </c>
      <c r="D13" s="17">
        <v>1.0439787000303538E-5</v>
      </c>
      <c r="E13" s="17">
        <v>7.8045972115734243E-6</v>
      </c>
      <c r="F13" s="17">
        <v>2.8434035602225784E-5</v>
      </c>
      <c r="G13" s="17">
        <v>1.4070808528944174E-5</v>
      </c>
      <c r="H13" s="17">
        <v>1.3753333239269704E-5</v>
      </c>
      <c r="I13" s="17">
        <v>9.7366133496489493E-6</v>
      </c>
      <c r="J13" s="17">
        <v>9.9867847680662505E-5</v>
      </c>
      <c r="K13" s="17">
        <v>1.4235143754733293E-5</v>
      </c>
      <c r="L13" s="17">
        <v>1.9590542619752852E-5</v>
      </c>
      <c r="M13" s="17">
        <v>1.1609031091880725E-5</v>
      </c>
      <c r="N13" s="17">
        <v>4.1126659697824248E-6</v>
      </c>
      <c r="O13" s="17">
        <v>1.0925163859224413E-5</v>
      </c>
      <c r="P13" s="17">
        <v>1.8624617108063939E-5</v>
      </c>
      <c r="Q13" s="17">
        <v>1.3253393334382338E-5</v>
      </c>
      <c r="R13" s="17">
        <v>4.2690833793785954E-5</v>
      </c>
      <c r="S13" s="17">
        <v>9.6550461541292329E-5</v>
      </c>
      <c r="T13" s="17">
        <v>7.73290291007241E-5</v>
      </c>
      <c r="U13" s="17">
        <v>4.6896075310414683E-5</v>
      </c>
      <c r="V13" s="17">
        <v>1.501374194341458E-5</v>
      </c>
      <c r="W13" s="17">
        <v>3.5088049972825601E-5</v>
      </c>
      <c r="X13" s="17">
        <v>1.9748393476744444E-5</v>
      </c>
      <c r="Y13" s="17">
        <v>1.1161808623891645E-5</v>
      </c>
      <c r="Z13" s="21">
        <v>6.3095321079945798E-5</v>
      </c>
    </row>
    <row r="14" spans="1:26" ht="21" x14ac:dyDescent="0.25">
      <c r="A14" s="3" t="s">
        <v>10</v>
      </c>
      <c r="B14" s="17">
        <v>1.190369570198989E-2</v>
      </c>
      <c r="C14" s="17">
        <v>1.1176399829676014E-2</v>
      </c>
      <c r="D14" s="17">
        <v>9.1445249075263885E-3</v>
      </c>
      <c r="E14" s="17">
        <v>8.8467466061630251E-3</v>
      </c>
      <c r="F14" s="17">
        <v>9.1553595540717781E-3</v>
      </c>
      <c r="G14" s="17">
        <v>9.6102027938361877E-3</v>
      </c>
      <c r="H14" s="17">
        <v>9.1971157321240078E-3</v>
      </c>
      <c r="I14" s="17">
        <v>1.0362614765005981E-2</v>
      </c>
      <c r="J14" s="17">
        <v>1.0372786577661688E-2</v>
      </c>
      <c r="K14" s="17">
        <v>1.0753748734920699E-2</v>
      </c>
      <c r="L14" s="17">
        <v>9.2398609288130915E-3</v>
      </c>
      <c r="M14" s="17">
        <v>7.5509886424620712E-3</v>
      </c>
      <c r="N14" s="17">
        <v>6.9744181020646532E-3</v>
      </c>
      <c r="O14" s="17">
        <v>6.7207950732978434E-3</v>
      </c>
      <c r="P14" s="17">
        <v>6.2032998667047329E-3</v>
      </c>
      <c r="Q14" s="17">
        <v>8.7854685935755111E-3</v>
      </c>
      <c r="R14" s="17">
        <v>9.0512529121018464E-3</v>
      </c>
      <c r="S14" s="17">
        <v>9.4633905046906108E-3</v>
      </c>
      <c r="T14" s="17">
        <v>1.1787298895906332E-2</v>
      </c>
      <c r="U14" s="17">
        <v>9.9678986749839778E-3</v>
      </c>
      <c r="V14" s="17">
        <v>1.276500731368054E-2</v>
      </c>
      <c r="W14" s="17">
        <v>1.2275467185622745E-2</v>
      </c>
      <c r="X14" s="17">
        <v>1.1484404081136648E-2</v>
      </c>
      <c r="Y14" s="17">
        <v>1.143678302041186E-2</v>
      </c>
      <c r="Z14" s="21">
        <v>1.2192953220063639E-2</v>
      </c>
    </row>
    <row r="15" spans="1:26" ht="21" x14ac:dyDescent="0.25">
      <c r="A15" s="3" t="s">
        <v>11</v>
      </c>
      <c r="B15" s="17">
        <v>0.17608081506872902</v>
      </c>
      <c r="C15" s="17">
        <v>0.17671578287618464</v>
      </c>
      <c r="D15" s="17">
        <v>0.178406616981927</v>
      </c>
      <c r="E15" s="17">
        <v>0.16071525429563488</v>
      </c>
      <c r="F15" s="17">
        <v>0.16705804246862208</v>
      </c>
      <c r="G15" s="17">
        <v>0.15923840434396491</v>
      </c>
      <c r="H15" s="17">
        <v>0.15958212641050665</v>
      </c>
      <c r="I15" s="17">
        <v>0.156522138890964</v>
      </c>
      <c r="J15" s="17">
        <v>0.15100079474853298</v>
      </c>
      <c r="K15" s="17">
        <v>0.1561719021660038</v>
      </c>
      <c r="L15" s="17">
        <v>0.16234451954218376</v>
      </c>
      <c r="M15" s="17">
        <v>0.16553551197382005</v>
      </c>
      <c r="N15" s="17">
        <v>0.15607845640836718</v>
      </c>
      <c r="O15" s="17">
        <v>0.17443942012508851</v>
      </c>
      <c r="P15" s="17">
        <v>0.17508893807592377</v>
      </c>
      <c r="Q15" s="17">
        <v>0.17526698219128309</v>
      </c>
      <c r="R15" s="17">
        <v>0.18757992736633125</v>
      </c>
      <c r="S15" s="17">
        <v>0.17047111679787283</v>
      </c>
      <c r="T15" s="17">
        <v>0.18465829172613199</v>
      </c>
      <c r="U15" s="17">
        <v>0.17206751986070865</v>
      </c>
      <c r="V15" s="17">
        <v>0.19024024171697665</v>
      </c>
      <c r="W15" s="17">
        <v>0.18181620510761842</v>
      </c>
      <c r="X15" s="17">
        <v>0.18422447951881035</v>
      </c>
      <c r="Y15" s="17">
        <v>0.18295913059327226</v>
      </c>
      <c r="Z15" s="21">
        <v>0.18125782590077272</v>
      </c>
    </row>
    <row r="16" spans="1:26" x14ac:dyDescent="0.25">
      <c r="A16" s="3" t="s">
        <v>12</v>
      </c>
      <c r="B16" s="17">
        <v>0.11521254996895838</v>
      </c>
      <c r="C16" s="17">
        <v>0.11144319076320189</v>
      </c>
      <c r="D16" s="17">
        <v>0.1224384406705627</v>
      </c>
      <c r="E16" s="17">
        <v>0.10527741031408946</v>
      </c>
      <c r="F16" s="17">
        <v>0.11219764732858133</v>
      </c>
      <c r="G16" s="17">
        <v>0.10838528864421759</v>
      </c>
      <c r="H16" s="17">
        <v>0.11111934332122377</v>
      </c>
      <c r="I16" s="17">
        <v>0.103823351144627</v>
      </c>
      <c r="J16" s="17">
        <v>9.8359358120879106E-2</v>
      </c>
      <c r="K16" s="17">
        <v>0.10677496668902069</v>
      </c>
      <c r="L16" s="17">
        <v>0.11187462165590141</v>
      </c>
      <c r="M16" s="17">
        <v>0.11087994488611755</v>
      </c>
      <c r="N16" s="17">
        <v>0.10613666193311898</v>
      </c>
      <c r="O16" s="17">
        <v>0.11969577694796046</v>
      </c>
      <c r="P16" s="17">
        <v>0.12289184816099968</v>
      </c>
      <c r="Q16" s="17">
        <v>0.12584438214373389</v>
      </c>
      <c r="R16" s="17">
        <v>0.12235644261056</v>
      </c>
      <c r="S16" s="17">
        <v>0.12135649502354562</v>
      </c>
      <c r="T16" s="17">
        <v>0.12648537101940988</v>
      </c>
      <c r="U16" s="17">
        <v>0.11628251506349541</v>
      </c>
      <c r="V16" s="17">
        <v>0.12584236147152347</v>
      </c>
      <c r="W16" s="17">
        <v>0.12167709026423212</v>
      </c>
      <c r="X16" s="17">
        <v>0.12830743576183029</v>
      </c>
      <c r="Y16" s="17">
        <v>0.12448304230396184</v>
      </c>
      <c r="Z16" s="21">
        <v>0.12378705008937688</v>
      </c>
    </row>
    <row r="17" spans="1:26" ht="21" x14ac:dyDescent="0.25">
      <c r="A17" s="3" t="s">
        <v>13</v>
      </c>
      <c r="B17" s="17">
        <v>7.2677304011523766E-2</v>
      </c>
      <c r="C17" s="17">
        <v>6.6013067092289102E-2</v>
      </c>
      <c r="D17" s="17">
        <v>5.7916862047976511E-2</v>
      </c>
      <c r="E17" s="17">
        <v>5.4684257012914725E-2</v>
      </c>
      <c r="F17" s="17">
        <v>6.1734289134944699E-2</v>
      </c>
      <c r="G17" s="17">
        <v>5.9110188372498658E-2</v>
      </c>
      <c r="H17" s="17">
        <v>5.6315425314550867E-2</v>
      </c>
      <c r="I17" s="17">
        <v>5.3427103028697784E-2</v>
      </c>
      <c r="J17" s="17">
        <v>5.4413871604006132E-2</v>
      </c>
      <c r="K17" s="17">
        <v>5.5674534076718435E-2</v>
      </c>
      <c r="L17" s="17">
        <v>5.335525535350083E-2</v>
      </c>
      <c r="M17" s="17">
        <v>4.9796726056122544E-2</v>
      </c>
      <c r="N17" s="17">
        <v>5.4763440503945826E-2</v>
      </c>
      <c r="O17" s="17">
        <v>5.9049062397945454E-2</v>
      </c>
      <c r="P17" s="17">
        <v>5.5672577083481958E-2</v>
      </c>
      <c r="Q17" s="17">
        <v>5.6576391707478857E-2</v>
      </c>
      <c r="R17" s="17">
        <v>6.8823676756720492E-2</v>
      </c>
      <c r="S17" s="17">
        <v>6.3004114517484763E-2</v>
      </c>
      <c r="T17" s="17">
        <v>5.8808293042648403E-2</v>
      </c>
      <c r="U17" s="17">
        <v>6.3599990046260005E-2</v>
      </c>
      <c r="V17" s="17">
        <v>6.4867310084830626E-2</v>
      </c>
      <c r="W17" s="17">
        <v>6.1422787013967493E-2</v>
      </c>
      <c r="X17" s="17">
        <v>5.9409777515673369E-2</v>
      </c>
      <c r="Y17" s="17">
        <v>5.4362989217862555E-2</v>
      </c>
      <c r="Z17" s="21">
        <v>5.7429383355415517E-2</v>
      </c>
    </row>
    <row r="18" spans="1:26" x14ac:dyDescent="0.25">
      <c r="A18" s="3" t="s">
        <v>14</v>
      </c>
      <c r="B18" s="17">
        <v>1.4583856009662945E-2</v>
      </c>
      <c r="C18" s="17">
        <v>1.8339641515223302E-2</v>
      </c>
      <c r="D18" s="17">
        <v>1.7128693974943401E-2</v>
      </c>
      <c r="E18" s="17">
        <v>1.2644405103632832E-2</v>
      </c>
      <c r="F18" s="17">
        <v>1.4085951825883567E-2</v>
      </c>
      <c r="G18" s="17">
        <v>1.8653959262610452E-2</v>
      </c>
      <c r="H18" s="17">
        <v>1.9510691593164934E-2</v>
      </c>
      <c r="I18" s="17">
        <v>1.7215085192049177E-2</v>
      </c>
      <c r="J18" s="17">
        <v>1.2190484049044459E-2</v>
      </c>
      <c r="K18" s="17">
        <v>1.7216640495828574E-2</v>
      </c>
      <c r="L18" s="17">
        <v>1.6827980516346652E-2</v>
      </c>
      <c r="M18" s="17">
        <v>1.545311700956898E-2</v>
      </c>
      <c r="N18" s="17">
        <v>1.1366026629140737E-2</v>
      </c>
      <c r="O18" s="17">
        <v>1.5152372628807833E-2</v>
      </c>
      <c r="P18" s="17">
        <v>1.5536691029331232E-2</v>
      </c>
      <c r="Q18" s="17">
        <v>1.4992899705663887E-2</v>
      </c>
      <c r="R18" s="17">
        <v>1.6021329297772963E-2</v>
      </c>
      <c r="S18" s="17">
        <v>1.8713467838359182E-2</v>
      </c>
      <c r="T18" s="17">
        <v>1.488043426239607E-2</v>
      </c>
      <c r="U18" s="17">
        <v>1.3194900607175011E-2</v>
      </c>
      <c r="V18" s="17">
        <v>1.1747441511985365E-2</v>
      </c>
      <c r="W18" s="17">
        <v>1.8182711246994627E-2</v>
      </c>
      <c r="X18" s="17">
        <v>1.7829082899271084E-2</v>
      </c>
      <c r="Y18" s="17">
        <v>1.3881602947422102E-2</v>
      </c>
      <c r="Z18" s="21">
        <v>1.0496035963179063E-2</v>
      </c>
    </row>
    <row r="19" spans="1:26" x14ac:dyDescent="0.25">
      <c r="A19" s="3" t="s">
        <v>15</v>
      </c>
      <c r="B19" s="17">
        <v>1.1710522423628406E-2</v>
      </c>
      <c r="C19" s="17">
        <v>1.5182050743389885E-2</v>
      </c>
      <c r="D19" s="17">
        <v>1.540355349067608E-2</v>
      </c>
      <c r="E19" s="17">
        <v>9.9812106100702035E-3</v>
      </c>
      <c r="F19" s="17">
        <v>1.2096531880525481E-2</v>
      </c>
      <c r="G19" s="17">
        <v>1.5766436144103686E-2</v>
      </c>
      <c r="H19" s="17">
        <v>1.5242874489430878E-2</v>
      </c>
      <c r="I19" s="17">
        <v>1.3649348750652438E-2</v>
      </c>
      <c r="J19" s="17">
        <v>1.0277240668441649E-2</v>
      </c>
      <c r="K19" s="17">
        <v>1.5277629218327485E-2</v>
      </c>
      <c r="L19" s="17">
        <v>1.4879957519969643E-2</v>
      </c>
      <c r="M19" s="17">
        <v>1.3406321585474862E-2</v>
      </c>
      <c r="N19" s="17">
        <v>1.0077799249222291E-2</v>
      </c>
      <c r="O19" s="17">
        <v>1.3592427532182025E-2</v>
      </c>
      <c r="P19" s="17">
        <v>1.3457492258538937E-2</v>
      </c>
      <c r="Q19" s="17">
        <v>1.2694412143019695E-2</v>
      </c>
      <c r="R19" s="17">
        <v>1.4790068406963317E-2</v>
      </c>
      <c r="S19" s="17">
        <v>1.7689111288790822E-2</v>
      </c>
      <c r="T19" s="17">
        <v>1.4281538783754582E-2</v>
      </c>
      <c r="U19" s="17">
        <v>1.2701606637359015E-2</v>
      </c>
      <c r="V19" s="17">
        <v>1.0615177880254496E-2</v>
      </c>
      <c r="W19" s="17">
        <v>1.6002761116763856E-2</v>
      </c>
      <c r="X19" s="17">
        <v>1.5861948891372466E-2</v>
      </c>
      <c r="Y19" s="17">
        <v>1.1147782896039566E-2</v>
      </c>
      <c r="Z19" s="21">
        <v>8.9747852914874617E-3</v>
      </c>
    </row>
    <row r="20" spans="1:26" x14ac:dyDescent="0.25">
      <c r="A20" s="3" t="s">
        <v>16</v>
      </c>
      <c r="B20" s="17">
        <v>2.6869999230069229E-3</v>
      </c>
      <c r="C20" s="17">
        <v>2.771258418347178E-3</v>
      </c>
      <c r="D20" s="17">
        <v>1.4781452050680024E-3</v>
      </c>
      <c r="E20" s="17">
        <v>2.460764988286103E-3</v>
      </c>
      <c r="F20" s="17">
        <v>1.8733131446505478E-3</v>
      </c>
      <c r="G20" s="17">
        <v>2.5597679029940586E-3</v>
      </c>
      <c r="H20" s="17">
        <v>4.1861490566417183E-3</v>
      </c>
      <c r="I20" s="17">
        <v>3.0764649314672654E-3</v>
      </c>
      <c r="J20" s="17">
        <v>1.8119983035033579E-3</v>
      </c>
      <c r="K20" s="17">
        <v>1.3489124287616779E-3</v>
      </c>
      <c r="L20" s="17">
        <v>1.5874000592768771E-3</v>
      </c>
      <c r="M20" s="17">
        <v>1.4126873730416398E-3</v>
      </c>
      <c r="N20" s="17">
        <v>7.0999256098381116E-4</v>
      </c>
      <c r="O20" s="17">
        <v>8.1563653956947374E-4</v>
      </c>
      <c r="P20" s="17">
        <v>1.6520625398635891E-3</v>
      </c>
      <c r="Q20" s="17">
        <v>1.6004518238665688E-3</v>
      </c>
      <c r="R20" s="17">
        <v>9.4659374701724973E-4</v>
      </c>
      <c r="S20" s="17">
        <v>5.6437417951507324E-4</v>
      </c>
      <c r="T20" s="17">
        <v>2.2043549027688292E-4</v>
      </c>
      <c r="U20" s="17">
        <v>2.6464991377461662E-4</v>
      </c>
      <c r="V20" s="17">
        <v>6.6026981424444715E-4</v>
      </c>
      <c r="W20" s="17">
        <v>1.669126886109452E-3</v>
      </c>
      <c r="X20" s="17">
        <v>1.7233699507256924E-3</v>
      </c>
      <c r="Y20" s="17">
        <v>2.1912580182183849E-3</v>
      </c>
      <c r="Z20" s="21">
        <v>1.4537989332656595E-3</v>
      </c>
    </row>
    <row r="21" spans="1:26" ht="21" x14ac:dyDescent="0.25">
      <c r="A21" s="3" t="s">
        <v>17</v>
      </c>
      <c r="B21" s="17">
        <v>5.3005009418302232E-2</v>
      </c>
      <c r="C21" s="17">
        <v>5.1422751785688815E-2</v>
      </c>
      <c r="D21" s="17">
        <v>3.9421313311113655E-2</v>
      </c>
      <c r="E21" s="17">
        <v>4.3305651476867657E-2</v>
      </c>
      <c r="F21" s="17">
        <v>4.9455726980391315E-2</v>
      </c>
      <c r="G21" s="17">
        <v>4.6184192320621271E-2</v>
      </c>
      <c r="H21" s="17">
        <v>4.2849910950712208E-2</v>
      </c>
      <c r="I21" s="17">
        <v>4.1419479768850874E-2</v>
      </c>
      <c r="J21" s="17">
        <v>4.59317541187605E-2</v>
      </c>
      <c r="K21" s="17">
        <v>4.536928350563952E-2</v>
      </c>
      <c r="L21" s="17">
        <v>3.9879263044450025E-2</v>
      </c>
      <c r="M21" s="17">
        <v>4.6801591001151541E-2</v>
      </c>
      <c r="N21" s="17">
        <v>4.3989087733243476E-2</v>
      </c>
      <c r="O21" s="17">
        <v>3.6981053825657993E-2</v>
      </c>
      <c r="P21" s="17">
        <v>3.6739739624323843E-2</v>
      </c>
      <c r="Q21" s="17">
        <v>3.25241037655545E-2</v>
      </c>
      <c r="R21" s="17">
        <v>4.255128683895866E-2</v>
      </c>
      <c r="S21" s="17">
        <v>3.8299439434284981E-2</v>
      </c>
      <c r="T21" s="17">
        <v>3.7366010828430406E-2</v>
      </c>
      <c r="U21" s="17">
        <v>3.4405658028100521E-2</v>
      </c>
      <c r="V21" s="17">
        <v>3.7674984674524271E-2</v>
      </c>
      <c r="W21" s="17">
        <v>4.1968792467210712E-2</v>
      </c>
      <c r="X21" s="17">
        <v>4.3245383956903714E-2</v>
      </c>
      <c r="Y21" s="17">
        <v>3.5157792184485934E-2</v>
      </c>
      <c r="Z21" s="21">
        <v>3.7608063643499418E-2</v>
      </c>
    </row>
    <row r="22" spans="1:26" x14ac:dyDescent="0.25">
      <c r="A22" s="3" t="s">
        <v>18</v>
      </c>
      <c r="B22" s="17">
        <v>9.5212992985450472E-4</v>
      </c>
      <c r="C22" s="17">
        <v>8.4505805102250511E-4</v>
      </c>
      <c r="D22" s="17">
        <v>9.5761674427618777E-4</v>
      </c>
      <c r="E22" s="17">
        <v>9.485892158422628E-4</v>
      </c>
      <c r="F22" s="17">
        <v>1.5868549630012672E-3</v>
      </c>
      <c r="G22" s="17">
        <v>8.0027212977707232E-4</v>
      </c>
      <c r="H22" s="17">
        <v>8.297941318614133E-4</v>
      </c>
      <c r="I22" s="17">
        <v>1.0493895172961685E-3</v>
      </c>
      <c r="J22" s="17">
        <v>7.7668983121387313E-4</v>
      </c>
      <c r="K22" s="17">
        <v>6.4388576195093623E-4</v>
      </c>
      <c r="L22" s="17">
        <v>1.2048042796073872E-3</v>
      </c>
      <c r="M22" s="17">
        <v>7.6378743187964851E-4</v>
      </c>
      <c r="N22" s="17">
        <v>8.1236425052504178E-4</v>
      </c>
      <c r="O22" s="17">
        <v>8.7486922920011648E-4</v>
      </c>
      <c r="P22" s="17">
        <v>9.1186303959147372E-4</v>
      </c>
      <c r="Q22" s="17">
        <v>1.5192580871029328E-3</v>
      </c>
      <c r="R22" s="17">
        <v>1.3957712114094961E-3</v>
      </c>
      <c r="S22" s="17">
        <v>5.2243904544175483E-4</v>
      </c>
      <c r="T22" s="17">
        <v>1.3686172258248288E-3</v>
      </c>
      <c r="U22" s="17">
        <v>1.331014439021522E-3</v>
      </c>
      <c r="V22" s="17">
        <v>1.4115556755735005E-3</v>
      </c>
      <c r="W22" s="17">
        <v>1.0012840924577228E-3</v>
      </c>
      <c r="X22" s="17">
        <v>1.1923530848157904E-3</v>
      </c>
      <c r="Y22" s="17">
        <v>2.272172133982754E-3</v>
      </c>
      <c r="Z22" s="21">
        <v>1.4554214081915783E-3</v>
      </c>
    </row>
    <row r="23" spans="1:26" x14ac:dyDescent="0.25">
      <c r="A23" s="3" t="s">
        <v>19</v>
      </c>
      <c r="B23" s="17">
        <v>3.9023642148874964E-3</v>
      </c>
      <c r="C23" s="17">
        <v>4.8522904226088329E-3</v>
      </c>
      <c r="D23" s="17">
        <v>3.4639283311671794E-3</v>
      </c>
      <c r="E23" s="17">
        <v>3.4974009173233097E-3</v>
      </c>
      <c r="F23" s="17">
        <v>6.2553901427504222E-3</v>
      </c>
      <c r="G23" s="17">
        <v>4.4579533139606871E-3</v>
      </c>
      <c r="H23" s="17">
        <v>4.8724221658013028E-3</v>
      </c>
      <c r="I23" s="17">
        <v>4.0720423049062787E-3</v>
      </c>
      <c r="J23" s="17">
        <v>4.0895599796725917E-3</v>
      </c>
      <c r="K23" s="17">
        <v>6.8803546127739748E-3</v>
      </c>
      <c r="L23" s="17">
        <v>7.6897910795847109E-3</v>
      </c>
      <c r="M23" s="17">
        <v>7.0755471458658807E-3</v>
      </c>
      <c r="N23" s="17">
        <v>9.0338843398091086E-3</v>
      </c>
      <c r="O23" s="17">
        <v>8.5887751169710785E-3</v>
      </c>
      <c r="P23" s="17">
        <v>8.3504906232904613E-3</v>
      </c>
      <c r="Q23" s="17">
        <v>8.9881617098919765E-3</v>
      </c>
      <c r="R23" s="17">
        <v>9.435928267635247E-3</v>
      </c>
      <c r="S23" s="17">
        <v>5.9285869914729372E-3</v>
      </c>
      <c r="T23" s="17">
        <v>8.2735798708695324E-3</v>
      </c>
      <c r="U23" s="17">
        <v>8.7674192208309267E-3</v>
      </c>
      <c r="V23" s="17">
        <v>8.3062078892969758E-3</v>
      </c>
      <c r="W23" s="17">
        <v>7.9023655226784055E-3</v>
      </c>
      <c r="X23" s="17">
        <v>6.7157589648545813E-3</v>
      </c>
      <c r="Y23" s="17">
        <v>5.0493052622697801E-3</v>
      </c>
      <c r="Z23" s="21">
        <v>6.560430817057197E-3</v>
      </c>
    </row>
    <row r="24" spans="1:26" x14ac:dyDescent="0.25">
      <c r="A24" s="3" t="s">
        <v>20</v>
      </c>
      <c r="B24" s="17">
        <v>6.311664512147399E-4</v>
      </c>
      <c r="C24" s="17">
        <v>4.6693567905857936E-4</v>
      </c>
      <c r="D24" s="17">
        <v>9.0297409732579604E-4</v>
      </c>
      <c r="E24" s="17">
        <v>7.7101318160953706E-4</v>
      </c>
      <c r="F24" s="17">
        <v>4.8386549506141747E-4</v>
      </c>
      <c r="G24" s="17">
        <v>4.1257003917975906E-4</v>
      </c>
      <c r="H24" s="17">
        <v>3.9732520597903517E-4</v>
      </c>
      <c r="I24" s="17">
        <v>7.220611930483274E-4</v>
      </c>
      <c r="J24" s="17">
        <v>1.7066804835527258E-3</v>
      </c>
      <c r="K24" s="17">
        <v>1.4582018338527897E-3</v>
      </c>
      <c r="L24" s="17">
        <v>1.3882885078292594E-3</v>
      </c>
      <c r="M24" s="17">
        <v>1.0993535038645301E-3</v>
      </c>
      <c r="N24" s="17">
        <v>1.2752349790366119E-3</v>
      </c>
      <c r="O24" s="17">
        <v>1.9125014649741025E-3</v>
      </c>
      <c r="P24" s="17">
        <v>2.3078769801534961E-3</v>
      </c>
      <c r="Q24" s="17">
        <v>3.0628535373508053E-3</v>
      </c>
      <c r="R24" s="17">
        <v>4.0326879940519702E-3</v>
      </c>
      <c r="S24" s="17">
        <v>7.9998010510395207E-3</v>
      </c>
      <c r="T24" s="17">
        <v>8.1345069096853909E-3</v>
      </c>
      <c r="U24" s="17">
        <v>7.4230638025585619E-3</v>
      </c>
      <c r="V24" s="17">
        <v>1.639084381719883E-3</v>
      </c>
      <c r="W24" s="17">
        <v>2.5342841939903154E-5</v>
      </c>
      <c r="X24" s="17">
        <v>3.1466454707085325E-5</v>
      </c>
      <c r="Y24" s="17">
        <v>3.7046129217176615E-5</v>
      </c>
      <c r="Z24" s="21">
        <v>1.0633245694390949E-3</v>
      </c>
    </row>
    <row r="25" spans="1:26" x14ac:dyDescent="0.25">
      <c r="A25" s="3" t="s">
        <v>21</v>
      </c>
      <c r="B25" s="17">
        <v>1.7076668775804302E-2</v>
      </c>
      <c r="C25" s="17">
        <v>1.7300630181588932E-2</v>
      </c>
      <c r="D25" s="17">
        <v>1.6080112515294554E-2</v>
      </c>
      <c r="E25" s="17">
        <v>1.7058255278017988E-2</v>
      </c>
      <c r="F25" s="17">
        <v>1.7268223531660364E-2</v>
      </c>
      <c r="G25" s="17">
        <v>1.6989445701102071E-2</v>
      </c>
      <c r="H25" s="17">
        <v>1.7347692472637306E-2</v>
      </c>
      <c r="I25" s="17">
        <v>1.5859178019698512E-2</v>
      </c>
      <c r="J25" s="17">
        <v>1.5603763537474533E-2</v>
      </c>
      <c r="K25" s="17">
        <v>1.5961343420695034E-2</v>
      </c>
      <c r="L25" s="17">
        <v>1.3028034157652817E-2</v>
      </c>
      <c r="M25" s="17">
        <v>1.3878546254564684E-2</v>
      </c>
      <c r="N25" s="17">
        <v>1.4439241976060556E-2</v>
      </c>
      <c r="O25" s="17">
        <v>1.3049568835217835E-2</v>
      </c>
      <c r="P25" s="17">
        <v>1.2904785263620242E-2</v>
      </c>
      <c r="Q25" s="17">
        <v>1.4053901128690191E-2</v>
      </c>
      <c r="R25" s="17">
        <v>1.5147579663688833E-2</v>
      </c>
      <c r="S25" s="17">
        <v>1.5097147233158033E-2</v>
      </c>
      <c r="T25" s="17">
        <v>1.1898629204509088E-2</v>
      </c>
      <c r="U25" s="17">
        <v>1.3619177824392786E-2</v>
      </c>
      <c r="V25" s="17">
        <v>1.4450189084291866E-2</v>
      </c>
      <c r="W25" s="17">
        <v>1.6943385069656178E-2</v>
      </c>
      <c r="X25" s="17">
        <v>1.6024249412622905E-2</v>
      </c>
      <c r="Y25" s="17">
        <v>1.3118622274430496E-2</v>
      </c>
      <c r="Z25" s="21">
        <v>1.3391507718699389E-2</v>
      </c>
    </row>
    <row r="26" spans="1:26" x14ac:dyDescent="0.25">
      <c r="A26" s="3" t="s">
        <v>22</v>
      </c>
      <c r="B26" s="17">
        <v>0</v>
      </c>
      <c r="C26" s="17">
        <v>0</v>
      </c>
      <c r="D26" s="17">
        <v>0</v>
      </c>
      <c r="E26" s="17">
        <v>6.1804604876988492E-9</v>
      </c>
      <c r="F26" s="17">
        <v>0</v>
      </c>
      <c r="G26" s="17">
        <v>9.3354178331027851E-9</v>
      </c>
      <c r="H26" s="17">
        <v>4.4601186069219521E-9</v>
      </c>
      <c r="I26" s="17">
        <v>3.9315583039354179E-8</v>
      </c>
      <c r="J26" s="17">
        <v>6.4682873659372864E-8</v>
      </c>
      <c r="K26" s="17">
        <v>3.1319040991900916E-8</v>
      </c>
      <c r="L26" s="17">
        <v>6.2001315374914324E-8</v>
      </c>
      <c r="M26" s="17">
        <v>1.8879847126001658E-8</v>
      </c>
      <c r="N26" s="17">
        <v>4.8341654102062189E-8</v>
      </c>
      <c r="O26" s="17">
        <v>2.8541570932509494E-8</v>
      </c>
      <c r="P26" s="17">
        <v>7.0023588158526206E-8</v>
      </c>
      <c r="Q26" s="17">
        <v>1.7491921806064402E-8</v>
      </c>
      <c r="R26" s="17">
        <v>0</v>
      </c>
      <c r="S26" s="17">
        <v>8.5346075692409813E-7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21">
        <v>1.1527220258991895E-7</v>
      </c>
    </row>
    <row r="27" spans="1:26" x14ac:dyDescent="0.25">
      <c r="A27" s="3" t="s">
        <v>23</v>
      </c>
      <c r="B27" s="17">
        <v>7.5515578362206201E-3</v>
      </c>
      <c r="C27" s="17">
        <v>6.4174009077067121E-3</v>
      </c>
      <c r="D27" s="17">
        <v>2.4499547539369986E-3</v>
      </c>
      <c r="E27" s="17">
        <v>7.3404958515005713E-3</v>
      </c>
      <c r="F27" s="17">
        <v>8.8064713885198757E-3</v>
      </c>
      <c r="G27" s="17">
        <v>7.3498156941157562E-3</v>
      </c>
      <c r="H27" s="17">
        <v>7.4176367907865396E-3</v>
      </c>
      <c r="I27" s="17">
        <v>7.4467484276052546E-3</v>
      </c>
      <c r="J27" s="17">
        <v>7.3665601934644115E-3</v>
      </c>
      <c r="K27" s="17">
        <v>7.6128224180651042E-3</v>
      </c>
      <c r="L27" s="17">
        <v>8.4743276513146951E-3</v>
      </c>
      <c r="M27" s="17">
        <v>8.5605671577202221E-3</v>
      </c>
      <c r="N27" s="17">
        <v>8.1375736168350227E-3</v>
      </c>
      <c r="O27" s="17">
        <v>7.608813524482433E-3</v>
      </c>
      <c r="P27" s="17">
        <v>7.9624500824422382E-3</v>
      </c>
      <c r="Q27" s="17">
        <v>8.2348328035299657E-3</v>
      </c>
      <c r="R27" s="17">
        <v>8.6960382080042073E-3</v>
      </c>
      <c r="S27" s="17">
        <v>8.7731314478710978E-3</v>
      </c>
      <c r="T27" s="17">
        <v>7.8885157114541374E-3</v>
      </c>
      <c r="U27" s="17">
        <v>8.3263502724946325E-3</v>
      </c>
      <c r="V27" s="17">
        <v>8.2673327842480212E-3</v>
      </c>
      <c r="W27" s="17">
        <v>7.8935389295683375E-3</v>
      </c>
      <c r="X27" s="17">
        <v>7.9144664842450349E-3</v>
      </c>
      <c r="Y27" s="17">
        <v>7.752865589394026E-3</v>
      </c>
      <c r="Z27" s="21">
        <v>8.2507736649979624E-3</v>
      </c>
    </row>
    <row r="28" spans="1:26" ht="21" x14ac:dyDescent="0.25">
      <c r="A28" s="3" t="s">
        <v>24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6.226886989341958E-5</v>
      </c>
      <c r="O28" s="17">
        <v>6.3060481813685716E-6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21">
        <v>5.0298904646635704E-4</v>
      </c>
    </row>
    <row r="29" spans="1:26" x14ac:dyDescent="0.25">
      <c r="A29" s="3" t="s">
        <v>25</v>
      </c>
      <c r="B29" s="17">
        <v>1.4753786030671193E-3</v>
      </c>
      <c r="C29" s="17">
        <v>7.1069984693742658E-3</v>
      </c>
      <c r="D29" s="17">
        <v>3.7111053156035603E-3</v>
      </c>
      <c r="E29" s="17">
        <v>3.0364897507768099E-3</v>
      </c>
      <c r="F29" s="17">
        <v>4.3778349139543234E-3</v>
      </c>
      <c r="G29" s="17">
        <v>4.5609727004657947E-3</v>
      </c>
      <c r="H29" s="17">
        <v>4.3120623828963858E-3</v>
      </c>
      <c r="I29" s="17">
        <v>4.0537958725138075E-3</v>
      </c>
      <c r="J29" s="17">
        <v>4.6614722004247105E-3</v>
      </c>
      <c r="K29" s="17">
        <v>2.0708673737121555E-3</v>
      </c>
      <c r="L29" s="17">
        <v>8.3362771291205261E-4</v>
      </c>
      <c r="M29" s="17">
        <v>9.7384252669816874E-4</v>
      </c>
      <c r="N29" s="17">
        <v>1.0103298649476453E-3</v>
      </c>
      <c r="O29" s="17">
        <v>1.1422666683401541E-3</v>
      </c>
      <c r="P29" s="17">
        <v>1.0766468956534762E-3</v>
      </c>
      <c r="Q29" s="17">
        <v>1.2867879778899454E-3</v>
      </c>
      <c r="R29" s="17">
        <v>1.2652913649597323E-3</v>
      </c>
      <c r="S29" s="17">
        <v>1.2773823891432876E-3</v>
      </c>
      <c r="T29" s="17">
        <v>1.4593504064660415E-3</v>
      </c>
      <c r="U29" s="17">
        <v>7.9265763733294857E-4</v>
      </c>
      <c r="V29" s="17">
        <v>6.3811450582166532E-4</v>
      </c>
      <c r="W29" s="17">
        <v>8.6792737343419784E-4</v>
      </c>
      <c r="X29" s="17">
        <v>8.0772812720382176E-4</v>
      </c>
      <c r="Y29" s="17">
        <v>6.9205121538261306E-4</v>
      </c>
      <c r="Z29" s="21">
        <v>9.9713008837808799E-4</v>
      </c>
    </row>
    <row r="30" spans="1:26" x14ac:dyDescent="0.25">
      <c r="A30" s="3" t="s">
        <v>26</v>
      </c>
      <c r="B30" s="17">
        <v>5.6678782901757443E-2</v>
      </c>
      <c r="C30" s="17">
        <v>5.9737194908896923E-2</v>
      </c>
      <c r="D30" s="17">
        <v>6.5343712341533799E-2</v>
      </c>
      <c r="E30" s="17">
        <v>6.7850674617010484E-2</v>
      </c>
      <c r="F30" s="17">
        <v>8.3925780167914549E-2</v>
      </c>
      <c r="G30" s="17">
        <v>7.5533870982011905E-2</v>
      </c>
      <c r="H30" s="17">
        <v>7.5092373461449619E-2</v>
      </c>
      <c r="I30" s="17">
        <v>7.3845493721137814E-2</v>
      </c>
      <c r="J30" s="17">
        <v>7.9865529923677278E-2</v>
      </c>
      <c r="K30" s="17">
        <v>9.0209012857058526E-2</v>
      </c>
      <c r="L30" s="17">
        <v>8.9431516137030889E-2</v>
      </c>
      <c r="M30" s="17">
        <v>9.8258252416166467E-2</v>
      </c>
      <c r="N30" s="17">
        <v>9.6376521119880265E-2</v>
      </c>
      <c r="O30" s="17">
        <v>9.895964153645366E-2</v>
      </c>
      <c r="P30" s="17">
        <v>0.1093633508906183</v>
      </c>
      <c r="Q30" s="17">
        <v>0.10808122364140936</v>
      </c>
      <c r="R30" s="17">
        <v>0.10726892553431676</v>
      </c>
      <c r="S30" s="17">
        <v>0.12500019209654323</v>
      </c>
      <c r="T30" s="17">
        <v>0.12558570817203418</v>
      </c>
      <c r="U30" s="17">
        <v>0.12301630276740864</v>
      </c>
      <c r="V30" s="21">
        <v>0.12937894034351913</v>
      </c>
      <c r="W30" s="21">
        <v>0.1281954608480653</v>
      </c>
      <c r="X30" s="21">
        <v>0.12937362205389052</v>
      </c>
      <c r="Y30" s="21">
        <v>0.12530873605887358</v>
      </c>
      <c r="Z30" s="21">
        <v>0.1260970471835797</v>
      </c>
    </row>
    <row r="31" spans="1:26" x14ac:dyDescent="0.25">
      <c r="A31" s="3" t="s">
        <v>27</v>
      </c>
      <c r="B31" s="17">
        <v>2.2128113081311473E-2</v>
      </c>
      <c r="C31" s="17">
        <v>2.2736589256502848E-2</v>
      </c>
      <c r="D31" s="17">
        <v>2.0645578403023362E-2</v>
      </c>
      <c r="E31" s="17">
        <v>1.9200627508659709E-2</v>
      </c>
      <c r="F31" s="17">
        <v>1.4310180154109821E-2</v>
      </c>
      <c r="G31" s="17">
        <v>1.6249179491202536E-2</v>
      </c>
      <c r="H31" s="17">
        <v>1.5035081515989885E-2</v>
      </c>
      <c r="I31" s="17">
        <v>1.7415519480477246E-2</v>
      </c>
      <c r="J31" s="17">
        <v>1.0132617998155064E-2</v>
      </c>
      <c r="K31" s="17">
        <v>2.3379076410920238E-3</v>
      </c>
      <c r="L31" s="17">
        <v>6.5946225350179159E-4</v>
      </c>
      <c r="M31" s="17">
        <v>2.1849690618198467E-3</v>
      </c>
      <c r="N31" s="17">
        <v>7.6648645851034886E-4</v>
      </c>
      <c r="O31" s="17">
        <v>6.5739236470190141E-4</v>
      </c>
      <c r="P31" s="17">
        <v>1.1594512563604879E-3</v>
      </c>
      <c r="Q31" s="17">
        <v>1.6453774900405138E-3</v>
      </c>
      <c r="R31" s="17">
        <v>8.2018668760805782E-4</v>
      </c>
      <c r="S31" s="17">
        <v>1.1510750745583284E-3</v>
      </c>
      <c r="T31" s="17">
        <v>8.9289507404356229E-4</v>
      </c>
      <c r="U31" s="17">
        <v>2.2482289684543503E-3</v>
      </c>
      <c r="V31" s="17">
        <v>2.2344473475432404E-3</v>
      </c>
      <c r="W31" s="17">
        <v>7.4970854497205027E-3</v>
      </c>
      <c r="X31" s="17">
        <v>7.9244034121140564E-3</v>
      </c>
      <c r="Y31" s="17">
        <v>4.6274891015669426E-3</v>
      </c>
      <c r="Z31" s="21">
        <v>3.6356207700385637E-3</v>
      </c>
    </row>
    <row r="32" spans="1:26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Z31"/>
  <sheetViews>
    <sheetView tabSelected="1" zoomScaleNormal="100" workbookViewId="0">
      <selection activeCell="D7" sqref="D7"/>
    </sheetView>
  </sheetViews>
  <sheetFormatPr defaultRowHeight="15" x14ac:dyDescent="0.25"/>
  <cols>
    <col min="1" max="1" width="45.28515625" customWidth="1"/>
    <col min="2" max="20" width="13.5703125" customWidth="1"/>
    <col min="22" max="22" width="10.5703125" bestFit="1" customWidth="1"/>
    <col min="23" max="24" width="9.140625" bestFit="1" customWidth="1"/>
  </cols>
  <sheetData>
    <row r="1" spans="1:26" s="1" customFormat="1" ht="38.1" customHeight="1" x14ac:dyDescent="0.15">
      <c r="A1" s="34" t="s">
        <v>81</v>
      </c>
      <c r="B1" s="34"/>
      <c r="C1" s="34"/>
      <c r="D1" s="34"/>
      <c r="E1" s="34"/>
      <c r="F1" s="34"/>
      <c r="G1" s="34"/>
      <c r="H1" s="34"/>
    </row>
    <row r="3" spans="1:26" ht="21" x14ac:dyDescent="0.25"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35</v>
      </c>
      <c r="J3" s="3" t="s">
        <v>36</v>
      </c>
      <c r="K3" s="3" t="s">
        <v>37</v>
      </c>
      <c r="L3" s="3" t="s">
        <v>38</v>
      </c>
      <c r="M3" s="3" t="s">
        <v>39</v>
      </c>
      <c r="N3" s="3" t="s">
        <v>40</v>
      </c>
      <c r="O3" s="3" t="s">
        <v>41</v>
      </c>
      <c r="P3" s="3" t="s">
        <v>42</v>
      </c>
      <c r="Q3" s="3" t="s">
        <v>43</v>
      </c>
      <c r="R3" s="3" t="s">
        <v>44</v>
      </c>
      <c r="S3" s="3" t="s">
        <v>45</v>
      </c>
      <c r="T3" s="3" t="s">
        <v>53</v>
      </c>
      <c r="U3" s="3" t="s">
        <v>64</v>
      </c>
      <c r="V3" s="3" t="s">
        <v>65</v>
      </c>
      <c r="W3" s="3" t="s">
        <v>66</v>
      </c>
      <c r="X3" s="3" t="s">
        <v>67</v>
      </c>
      <c r="Y3" s="3" t="s">
        <v>69</v>
      </c>
      <c r="Z3" s="3" t="s">
        <v>74</v>
      </c>
    </row>
    <row r="4" spans="1:26" x14ac:dyDescent="0.25">
      <c r="A4" s="3" t="s">
        <v>0</v>
      </c>
      <c r="B4" s="16">
        <v>228.20229085946551</v>
      </c>
      <c r="C4" s="16">
        <v>233.08373413561955</v>
      </c>
      <c r="D4" s="16">
        <v>225.4452346342583</v>
      </c>
      <c r="E4" s="16">
        <v>224.97390870710186</v>
      </c>
      <c r="F4" s="16">
        <v>223.24664489036883</v>
      </c>
      <c r="G4" s="16">
        <v>229.00830642205582</v>
      </c>
      <c r="H4" s="16">
        <v>229.74022497247543</v>
      </c>
      <c r="I4" s="16">
        <v>231.54173253054307</v>
      </c>
      <c r="J4" s="16">
        <v>231.86102359566689</v>
      </c>
      <c r="K4" s="16">
        <v>238.95419616590593</v>
      </c>
      <c r="L4" s="16">
        <v>242.05806769188519</v>
      </c>
      <c r="M4" s="16">
        <v>240.32719291715253</v>
      </c>
      <c r="N4" s="16">
        <v>236.87112192998057</v>
      </c>
      <c r="O4" s="16">
        <v>241.11503458241449</v>
      </c>
      <c r="P4" s="16">
        <v>234.5431640200359</v>
      </c>
      <c r="Q4" s="16">
        <v>233.49607310498149</v>
      </c>
      <c r="R4" s="16">
        <v>229.30936042629969</v>
      </c>
      <c r="S4" s="16">
        <v>236.8824091387568</v>
      </c>
      <c r="T4" s="16">
        <v>235.78380532379447</v>
      </c>
      <c r="U4" s="16">
        <v>233.76964365007419</v>
      </c>
      <c r="V4" s="16">
        <f>'Praca 2016-22'!V4/'Masa 2016-2022'!V4*1000</f>
        <v>226.1529542026671</v>
      </c>
      <c r="W4" s="16">
        <f>'Praca 2016-22'!W4/'Masa 2016-2022'!W4*1000</f>
        <v>228.95032951205488</v>
      </c>
      <c r="X4" s="16">
        <f>'Praca 2016-22'!X4/'Masa 2016-2022'!X4*1000</f>
        <v>230.85436067284371</v>
      </c>
      <c r="Y4" s="16">
        <f>'Praca 2016-22'!Y4/'Masa 2016-2022'!Y4*1000</f>
        <v>232.79397841007548</v>
      </c>
      <c r="Z4">
        <v>233.78095399694769</v>
      </c>
    </row>
    <row r="5" spans="1:26" ht="21" x14ac:dyDescent="0.25">
      <c r="A5" s="3" t="s">
        <v>1</v>
      </c>
      <c r="B5" s="16">
        <v>369.85616674524738</v>
      </c>
      <c r="C5" s="16">
        <v>368.76935895582727</v>
      </c>
      <c r="D5" s="16">
        <v>347.86751339916515</v>
      </c>
      <c r="E5" s="16">
        <v>358.13240466680389</v>
      </c>
      <c r="F5" s="16">
        <v>367.00917898270262</v>
      </c>
      <c r="G5" s="16">
        <v>349.46471077603826</v>
      </c>
      <c r="H5" s="16">
        <v>351.10152604684293</v>
      </c>
      <c r="I5" s="16">
        <v>346.45141090461226</v>
      </c>
      <c r="J5" s="16">
        <v>346.60375421460316</v>
      </c>
      <c r="K5" s="16">
        <v>317.22651222190046</v>
      </c>
      <c r="L5" s="16">
        <v>308.45500247684475</v>
      </c>
      <c r="M5" s="16">
        <v>305.34515370269315</v>
      </c>
      <c r="N5" s="16">
        <v>284.41129317880046</v>
      </c>
      <c r="O5" s="16">
        <v>315.97269840641792</v>
      </c>
      <c r="P5" s="16">
        <v>330.79556636218194</v>
      </c>
      <c r="Q5" s="16">
        <v>317.52070981919451</v>
      </c>
      <c r="R5" s="16">
        <v>376.799952716456</v>
      </c>
      <c r="S5" s="16">
        <v>398.09750651130861</v>
      </c>
      <c r="T5" s="16">
        <v>357.33403865663917</v>
      </c>
      <c r="U5" s="16">
        <v>346.80621237278842</v>
      </c>
      <c r="V5" s="16">
        <f>'Praca 2016-22'!V5/'Masa 2016-2022'!V5*1000</f>
        <v>333.24096415355382</v>
      </c>
      <c r="W5" s="16">
        <f>'Praca 2016-22'!W5/'Masa 2016-2022'!W5*1000</f>
        <v>333.35482294149091</v>
      </c>
      <c r="X5" s="16">
        <f>'Praca 2016-22'!X5/'Masa 2016-2022'!X5*1000</f>
        <v>295.43582729966022</v>
      </c>
      <c r="Y5" s="16">
        <f>'Praca 2016-22'!Y5/'Masa 2016-2022'!Y5*1000</f>
        <v>292.40267675365766</v>
      </c>
      <c r="Z5">
        <v>290.98942710188066</v>
      </c>
    </row>
    <row r="6" spans="1:26" x14ac:dyDescent="0.25">
      <c r="A6" s="3" t="s">
        <v>2</v>
      </c>
      <c r="B6" s="16">
        <v>341.62553977439404</v>
      </c>
      <c r="C6" s="16">
        <v>440.33734946227156</v>
      </c>
      <c r="D6" s="16">
        <v>403.61395148188018</v>
      </c>
      <c r="E6" s="16">
        <v>433.05041253235538</v>
      </c>
      <c r="F6" s="16">
        <v>430.85425018118946</v>
      </c>
      <c r="G6" s="16">
        <v>472.59555053532722</v>
      </c>
      <c r="H6" s="16">
        <v>349.89781199341473</v>
      </c>
      <c r="I6" s="16">
        <v>345.78260611381154</v>
      </c>
      <c r="J6" s="16">
        <v>384.6281069435741</v>
      </c>
      <c r="K6" s="16">
        <v>359.67899488382074</v>
      </c>
      <c r="L6" s="16">
        <v>277.82693121086783</v>
      </c>
      <c r="M6" s="16">
        <v>310.94841647605404</v>
      </c>
      <c r="N6" s="16">
        <v>320.9680207707359</v>
      </c>
      <c r="O6" s="16">
        <v>375.62901754953253</v>
      </c>
      <c r="P6" s="16">
        <v>416.96258229715204</v>
      </c>
      <c r="Q6" s="16">
        <v>336.13273891120809</v>
      </c>
      <c r="R6" s="16">
        <v>439.14363041224124</v>
      </c>
      <c r="S6" s="16">
        <v>496.2426526067066</v>
      </c>
      <c r="T6" s="16">
        <v>379.19760447420248</v>
      </c>
      <c r="U6" s="16">
        <v>367.23405806162481</v>
      </c>
      <c r="V6" s="16">
        <f>'Praca 2016-22'!V6/'Masa 2016-2022'!V6*1000</f>
        <v>347.64798849732159</v>
      </c>
      <c r="W6" s="16">
        <f>'Praca 2016-22'!W6/'Masa 2016-2022'!W6*1000</f>
        <v>392.15063986840289</v>
      </c>
      <c r="X6" s="16">
        <f>'Praca 2016-22'!X6/'Masa 2016-2022'!X6*1000</f>
        <v>347.21537094305108</v>
      </c>
      <c r="Y6" s="16">
        <f>'Praca 2016-22'!Y6/'Masa 2016-2022'!Y6*1000</f>
        <v>313.56194429282471</v>
      </c>
      <c r="Z6">
        <v>272.45987052969372</v>
      </c>
    </row>
    <row r="7" spans="1:26" x14ac:dyDescent="0.25">
      <c r="A7" s="3" t="s">
        <v>3</v>
      </c>
      <c r="B7" s="16">
        <v>169.79893960262112</v>
      </c>
      <c r="C7" s="16">
        <v>163.11675893311298</v>
      </c>
      <c r="D7" s="16">
        <v>156.19235677969377</v>
      </c>
      <c r="E7" s="16">
        <v>165.65425395884637</v>
      </c>
      <c r="F7" s="16">
        <v>155.06487814115295</v>
      </c>
      <c r="G7" s="16">
        <v>146.85522382784862</v>
      </c>
      <c r="H7" s="16">
        <v>154.63045707564032</v>
      </c>
      <c r="I7" s="16">
        <v>163.89950082488534</v>
      </c>
      <c r="J7" s="16">
        <v>159.71851571690945</v>
      </c>
      <c r="K7" s="16">
        <v>160.67753408844459</v>
      </c>
      <c r="L7" s="16">
        <v>161.73654676573639</v>
      </c>
      <c r="M7" s="16">
        <v>168.28568088520834</v>
      </c>
      <c r="N7" s="16">
        <v>178.15681837528524</v>
      </c>
      <c r="O7" s="16">
        <v>163.03293753429352</v>
      </c>
      <c r="P7" s="16">
        <v>161.44357134369179</v>
      </c>
      <c r="Q7" s="16">
        <v>163.18400020371624</v>
      </c>
      <c r="R7" s="16">
        <v>157.97668791296988</v>
      </c>
      <c r="S7" s="16">
        <v>150.98601072960369</v>
      </c>
      <c r="T7" s="16">
        <v>148.93722880338646</v>
      </c>
      <c r="U7" s="16">
        <v>153.95837873555988</v>
      </c>
      <c r="V7" s="16">
        <f>'Praca 2016-22'!V7/'Masa 2016-2022'!V7*1000</f>
        <v>149.96229384007071</v>
      </c>
      <c r="W7" s="16">
        <f>'Praca 2016-22'!W7/'Masa 2016-2022'!W7*1000</f>
        <v>147.33844601388137</v>
      </c>
      <c r="X7" s="16">
        <f>'Praca 2016-22'!X7/'Masa 2016-2022'!X7*1000</f>
        <v>140.47760163400275</v>
      </c>
      <c r="Y7" s="16">
        <f>'Praca 2016-22'!Y7/'Masa 2016-2022'!Y7*1000</f>
        <v>153.88971190263038</v>
      </c>
      <c r="Z7">
        <v>161.19696348045875</v>
      </c>
    </row>
    <row r="8" spans="1:26" x14ac:dyDescent="0.25">
      <c r="A8" s="3" t="s">
        <v>4</v>
      </c>
      <c r="B8" s="16">
        <v>166.05050647571625</v>
      </c>
      <c r="C8" s="16">
        <v>158.38484427436933</v>
      </c>
      <c r="D8" s="16">
        <v>154.85573026043821</v>
      </c>
      <c r="E8" s="16">
        <v>162.69145956596483</v>
      </c>
      <c r="F8" s="16">
        <v>152.25500738918714</v>
      </c>
      <c r="G8" s="16">
        <v>144.64648474547056</v>
      </c>
      <c r="H8" s="16">
        <v>150.13011999377909</v>
      </c>
      <c r="I8" s="16">
        <v>159.77702295937308</v>
      </c>
      <c r="J8" s="16">
        <v>156.64679063457211</v>
      </c>
      <c r="K8" s="16">
        <v>158.06792019812676</v>
      </c>
      <c r="L8" s="16">
        <v>157.92421775398154</v>
      </c>
      <c r="M8" s="16">
        <v>163.77979478290132</v>
      </c>
      <c r="N8" s="16">
        <v>175.7329867644622</v>
      </c>
      <c r="O8" s="16">
        <v>158.58546890563656</v>
      </c>
      <c r="P8" s="16">
        <v>160.5981739430207</v>
      </c>
      <c r="Q8" s="16">
        <v>163.48241377687614</v>
      </c>
      <c r="R8" s="16">
        <v>156.21674713536345</v>
      </c>
      <c r="S8" s="16">
        <v>148.66706292241821</v>
      </c>
      <c r="T8" s="16">
        <v>144.85257097644219</v>
      </c>
      <c r="U8" s="16">
        <v>152.83051177930835</v>
      </c>
      <c r="V8" s="16">
        <f>'Praca 2016-22'!V8/'Masa 2016-2022'!V8*1000</f>
        <v>147.71497728410353</v>
      </c>
      <c r="W8" s="16">
        <f>'Praca 2016-22'!W8/'Masa 2016-2022'!W8*1000</f>
        <v>146.50028142006042</v>
      </c>
      <c r="X8" s="16">
        <f>'Praca 2016-22'!X8/'Masa 2016-2022'!X8*1000</f>
        <v>139.93285345542498</v>
      </c>
      <c r="Y8" s="16">
        <f>'Praca 2016-22'!Y8/'Masa 2016-2022'!Y8*1000</f>
        <v>152.35007726218649</v>
      </c>
      <c r="Z8">
        <v>161.23749071793407</v>
      </c>
    </row>
    <row r="9" spans="1:26" x14ac:dyDescent="0.25">
      <c r="A9" s="3" t="s">
        <v>5</v>
      </c>
      <c r="B9" s="16">
        <v>224.98603427050213</v>
      </c>
      <c r="C9" s="16">
        <v>239.60065505423427</v>
      </c>
      <c r="D9" s="16">
        <v>239.10697458103033</v>
      </c>
      <c r="E9" s="16">
        <v>227.35153446264798</v>
      </c>
      <c r="F9" s="16">
        <v>240.24018836292055</v>
      </c>
      <c r="G9" s="16">
        <v>254.37092849001041</v>
      </c>
      <c r="H9" s="16">
        <v>239.44869944150898</v>
      </c>
      <c r="I9" s="16">
        <v>237.77639358748917</v>
      </c>
      <c r="J9" s="16">
        <v>248.17184160341307</v>
      </c>
      <c r="K9" s="16">
        <v>255.63814865167856</v>
      </c>
      <c r="L9" s="16">
        <v>261.5941455028094</v>
      </c>
      <c r="M9" s="16">
        <v>245.42148150492417</v>
      </c>
      <c r="N9" s="16">
        <v>240.45611511340022</v>
      </c>
      <c r="O9" s="16">
        <v>254.31797835249597</v>
      </c>
      <c r="P9" s="16">
        <v>237.82934934630057</v>
      </c>
      <c r="Q9" s="16">
        <v>233.4462883268134</v>
      </c>
      <c r="R9" s="16">
        <v>222.13952929810185</v>
      </c>
      <c r="S9" s="16">
        <v>240.40251917282828</v>
      </c>
      <c r="T9" s="16">
        <v>243.19179653730885</v>
      </c>
      <c r="U9" s="16">
        <v>240.1370402719206</v>
      </c>
      <c r="V9" s="16">
        <f>'Praca 2016-22'!V9/'Masa 2016-2022'!V9*1000</f>
        <v>234.07458231712542</v>
      </c>
      <c r="W9" s="16">
        <f>'Praca 2016-22'!W9/'Masa 2016-2022'!W9*1000</f>
        <v>237.05255042359482</v>
      </c>
      <c r="X9" s="16">
        <f>'Praca 2016-22'!X9/'Masa 2016-2022'!X9*1000</f>
        <v>245.59245757866177</v>
      </c>
      <c r="Y9" s="16">
        <f>'Praca 2016-22'!Y9/'Masa 2016-2022'!Y9*1000</f>
        <v>245.7830278068854</v>
      </c>
      <c r="Z9">
        <v>241.79080756276505</v>
      </c>
    </row>
    <row r="10" spans="1:26" x14ac:dyDescent="0.25">
      <c r="A10" s="3" t="s">
        <v>6</v>
      </c>
      <c r="B10" s="16">
        <v>375.56984846964104</v>
      </c>
      <c r="C10" s="16">
        <v>408.05586122309438</v>
      </c>
      <c r="D10" s="16">
        <v>367.49342765491389</v>
      </c>
      <c r="E10" s="16">
        <v>344.88051418827598</v>
      </c>
      <c r="F10" s="16">
        <v>367.87899696292692</v>
      </c>
      <c r="G10" s="16">
        <v>378.90428063043305</v>
      </c>
      <c r="H10" s="16">
        <v>357.02777012851453</v>
      </c>
      <c r="I10" s="16">
        <v>371.24675277354174</v>
      </c>
      <c r="J10" s="16">
        <v>393.85063912909254</v>
      </c>
      <c r="K10" s="16">
        <v>381.32826567008607</v>
      </c>
      <c r="L10" s="16">
        <v>374.1489939351996</v>
      </c>
      <c r="M10" s="16">
        <v>377.19308753148709</v>
      </c>
      <c r="N10" s="16">
        <v>390.3102725704897</v>
      </c>
      <c r="O10" s="16">
        <v>406.96322187677731</v>
      </c>
      <c r="P10" s="16">
        <v>389.36952584590449</v>
      </c>
      <c r="Q10" s="16">
        <v>378.73478195774129</v>
      </c>
      <c r="R10" s="16">
        <v>418.7796479263352</v>
      </c>
      <c r="S10" s="16">
        <v>448.04481913254659</v>
      </c>
      <c r="T10" s="16">
        <v>481.99334517418566</v>
      </c>
      <c r="U10" s="16">
        <v>455.47631365683213</v>
      </c>
      <c r="V10" s="16">
        <f>'Praca 2016-22'!V10/'Masa 2016-2022'!V10*1000</f>
        <v>472.96613837590155</v>
      </c>
      <c r="W10" s="16">
        <f>'Praca 2016-22'!W10/'Masa 2016-2022'!W10*1000</f>
        <v>421.85662218620854</v>
      </c>
      <c r="X10" s="16">
        <f>'Praca 2016-22'!X10/'Masa 2016-2022'!X10*1000</f>
        <v>429.54109722079119</v>
      </c>
      <c r="Y10" s="16">
        <f>'Praca 2016-22'!Y10/'Masa 2016-2022'!Y10*1000</f>
        <v>443.41905579138535</v>
      </c>
      <c r="Z10">
        <v>443.86129533496796</v>
      </c>
    </row>
    <row r="11" spans="1:26" x14ac:dyDescent="0.25">
      <c r="A11" s="3" t="s">
        <v>7</v>
      </c>
      <c r="B11" s="16">
        <v>166.77907349456419</v>
      </c>
      <c r="C11" s="16">
        <v>197.92548408611361</v>
      </c>
      <c r="D11" s="16">
        <v>206.96764445644774</v>
      </c>
      <c r="E11" s="16">
        <v>192.68575023533484</v>
      </c>
      <c r="F11" s="16">
        <v>177.70814704436077</v>
      </c>
      <c r="G11" s="16">
        <v>217.93485189661905</v>
      </c>
      <c r="H11" s="16">
        <v>210.49125552742996</v>
      </c>
      <c r="I11" s="16">
        <v>189.3302546925209</v>
      </c>
      <c r="J11" s="16">
        <v>209.76683275444785</v>
      </c>
      <c r="K11" s="16">
        <v>223.98352480309899</v>
      </c>
      <c r="L11" s="16">
        <v>236.1227747584179</v>
      </c>
      <c r="M11" s="16">
        <v>217.87671367960974</v>
      </c>
      <c r="N11" s="16">
        <v>201.240451137533</v>
      </c>
      <c r="O11" s="16">
        <v>213.19467990590582</v>
      </c>
      <c r="P11" s="16">
        <v>206.02679098901069</v>
      </c>
      <c r="Q11" s="16">
        <v>209.51494524452397</v>
      </c>
      <c r="R11" s="16">
        <v>193.13544092071106</v>
      </c>
      <c r="S11" s="16">
        <v>223.15242421125842</v>
      </c>
      <c r="T11" s="16">
        <v>212.15130459070312</v>
      </c>
      <c r="U11" s="16">
        <v>220.41015434534745</v>
      </c>
      <c r="V11" s="16">
        <f>'Praca 2016-22'!V11/'Masa 2016-2022'!V11*1000</f>
        <v>188.14377863537911</v>
      </c>
      <c r="W11" s="16">
        <f>'Praca 2016-22'!W11/'Masa 2016-2022'!W11*1000</f>
        <v>210.13653347284256</v>
      </c>
      <c r="X11" s="16">
        <f>'Praca 2016-22'!X11/'Masa 2016-2022'!X11*1000</f>
        <v>218.22326270511607</v>
      </c>
      <c r="Y11" s="16">
        <f>'Praca 2016-22'!Y11/'Masa 2016-2022'!Y11*1000</f>
        <v>216.36358417817124</v>
      </c>
      <c r="Z11">
        <v>204.4588206118712</v>
      </c>
    </row>
    <row r="12" spans="1:26" x14ac:dyDescent="0.25">
      <c r="A12" s="3" t="s">
        <v>8</v>
      </c>
      <c r="B12" s="16">
        <v>185.9908872824403</v>
      </c>
      <c r="C12" s="16">
        <v>175.94151998912059</v>
      </c>
      <c r="D12" s="16">
        <v>235.32102494491681</v>
      </c>
      <c r="E12" s="16">
        <v>239.72291194990669</v>
      </c>
      <c r="F12" s="16">
        <v>241.36662398538894</v>
      </c>
      <c r="G12" s="16">
        <v>193.22026186786815</v>
      </c>
      <c r="H12" s="16">
        <v>241.60187014260225</v>
      </c>
      <c r="I12" s="16">
        <v>217.78650824755971</v>
      </c>
      <c r="J12" s="16">
        <v>218.54280745298601</v>
      </c>
      <c r="K12" s="16">
        <v>195.49290878823106</v>
      </c>
      <c r="L12" s="16">
        <v>212.37313727753849</v>
      </c>
      <c r="M12" s="16">
        <v>250.2905510232948</v>
      </c>
      <c r="N12" s="16">
        <v>221.63956834141891</v>
      </c>
      <c r="O12" s="16">
        <v>229.22545605360185</v>
      </c>
      <c r="P12" s="16">
        <v>241.13278652460514</v>
      </c>
      <c r="Q12" s="16">
        <v>264.04267765254531</v>
      </c>
      <c r="R12" s="16">
        <v>247.07578872553719</v>
      </c>
      <c r="S12" s="16">
        <v>210.37809974074531</v>
      </c>
      <c r="T12" s="16">
        <v>240.27783677407328</v>
      </c>
      <c r="U12" s="16">
        <v>240.08241533232237</v>
      </c>
      <c r="V12" s="16">
        <f>'Praca 2016-22'!V12/'Masa 2016-2022'!V12*1000</f>
        <v>227.25620168110751</v>
      </c>
      <c r="W12" s="16">
        <f>'Praca 2016-22'!W12/'Masa 2016-2022'!W12*1000</f>
        <v>205.30502668793517</v>
      </c>
      <c r="X12" s="16">
        <f>'Praca 2016-22'!X12/'Masa 2016-2022'!X12*1000</f>
        <v>244.80736785289847</v>
      </c>
      <c r="Y12" s="16">
        <f>'Praca 2016-22'!Y12/'Masa 2016-2022'!Y12*1000</f>
        <v>257.58141905323328</v>
      </c>
      <c r="Z12">
        <v>210.18275392684788</v>
      </c>
    </row>
    <row r="13" spans="1:26" x14ac:dyDescent="0.25">
      <c r="A13" s="3" t="s">
        <v>9</v>
      </c>
      <c r="B13" s="16">
        <v>345.14634146341461</v>
      </c>
      <c r="C13" s="16">
        <v>116.61613691931539</v>
      </c>
      <c r="D13" s="16">
        <v>71.412441191845261</v>
      </c>
      <c r="E13" s="16">
        <v>43.832231404958677</v>
      </c>
      <c r="F13" s="16">
        <v>61.538846222539732</v>
      </c>
      <c r="G13" s="16">
        <v>47.228396572827414</v>
      </c>
      <c r="H13" s="16">
        <v>48.052593133674222</v>
      </c>
      <c r="I13" s="16">
        <v>58.945454545454538</v>
      </c>
      <c r="J13" s="16">
        <v>91.28414882772681</v>
      </c>
      <c r="K13" s="16">
        <v>146.27262255593831</v>
      </c>
      <c r="L13" s="16">
        <v>50.058711305991956</v>
      </c>
      <c r="M13" s="16">
        <v>70.277588494670894</v>
      </c>
      <c r="N13" s="16">
        <v>32.315741748337196</v>
      </c>
      <c r="O13" s="16">
        <v>41.01289674044645</v>
      </c>
      <c r="P13" s="16">
        <v>50.895808313614602</v>
      </c>
      <c r="Q13" s="16">
        <v>48.376517261350045</v>
      </c>
      <c r="R13" s="16">
        <v>166.09540146320688</v>
      </c>
      <c r="S13" s="16">
        <v>187.88321022549502</v>
      </c>
      <c r="T13" s="16">
        <v>85.545414255855874</v>
      </c>
      <c r="U13" s="16">
        <v>98.886398555786428</v>
      </c>
      <c r="V13" s="16">
        <f>'Praca 2016-22'!V13/'Masa 2016-2022'!V13*1000</f>
        <v>38.923080266232283</v>
      </c>
      <c r="W13" s="16">
        <f>'Praca 2016-22'!W13/'Masa 2016-2022'!W13*1000</f>
        <v>83.135737769706225</v>
      </c>
      <c r="X13" s="16">
        <f>'Praca 2016-22'!X13/'Masa 2016-2022'!X13*1000</f>
        <v>33.860503375696318</v>
      </c>
      <c r="Y13" s="16">
        <f>'Praca 2016-22'!Y13/'Masa 2016-2022'!Y13*1000</f>
        <v>36.278699063450816</v>
      </c>
      <c r="Z13">
        <v>205.69732992459012</v>
      </c>
    </row>
    <row r="14" spans="1:26" ht="21" x14ac:dyDescent="0.25">
      <c r="A14" s="3" t="s">
        <v>10</v>
      </c>
      <c r="B14" s="16">
        <v>230.90667098114682</v>
      </c>
      <c r="C14" s="16">
        <v>233.06373184257816</v>
      </c>
      <c r="D14" s="16">
        <v>222.94120858135611</v>
      </c>
      <c r="E14" s="16">
        <v>255.21590327791262</v>
      </c>
      <c r="F14" s="16">
        <v>256.88137704599183</v>
      </c>
      <c r="G14" s="16">
        <v>269.34945329891025</v>
      </c>
      <c r="H14" s="16">
        <v>274.47151152391928</v>
      </c>
      <c r="I14" s="16">
        <v>289.85603742064819</v>
      </c>
      <c r="J14" s="16">
        <v>302.21606511501335</v>
      </c>
      <c r="K14" s="16">
        <v>277.67261274989448</v>
      </c>
      <c r="L14" s="16">
        <v>260.37658686529659</v>
      </c>
      <c r="M14" s="16">
        <v>234.82079905413397</v>
      </c>
      <c r="N14" s="16">
        <v>188.88807644973369</v>
      </c>
      <c r="O14" s="16">
        <v>180.8481182952215</v>
      </c>
      <c r="P14" s="16">
        <v>172.06918944906522</v>
      </c>
      <c r="Q14" s="16">
        <v>200.53064904604719</v>
      </c>
      <c r="R14" s="16">
        <v>201.02912313450585</v>
      </c>
      <c r="S14" s="16">
        <v>328.83484004956614</v>
      </c>
      <c r="T14" s="16">
        <v>316.19384622054622</v>
      </c>
      <c r="U14" s="16">
        <v>253.48160023506222</v>
      </c>
      <c r="V14" s="16">
        <f>'Praca 2016-22'!V14/'Masa 2016-2022'!V14*1000</f>
        <v>290.31000938960949</v>
      </c>
      <c r="W14" s="16">
        <f>'Praca 2016-22'!W14/'Masa 2016-2022'!W14*1000</f>
        <v>299.90508181479566</v>
      </c>
      <c r="X14" s="16">
        <f>'Praca 2016-22'!X14/'Masa 2016-2022'!X14*1000</f>
        <v>329.03757963184074</v>
      </c>
      <c r="Y14" s="16">
        <f>'Praca 2016-22'!Y14/'Masa 2016-2022'!Y14*1000</f>
        <v>317.87334131814811</v>
      </c>
      <c r="Z14">
        <v>344.44296298091348</v>
      </c>
    </row>
    <row r="15" spans="1:26" ht="21" x14ac:dyDescent="0.25">
      <c r="A15" s="3" t="s">
        <v>11</v>
      </c>
      <c r="B15" s="16">
        <v>315.46588314888368</v>
      </c>
      <c r="C15" s="16">
        <v>325.31640071661366</v>
      </c>
      <c r="D15" s="16">
        <v>331.34141589773697</v>
      </c>
      <c r="E15" s="16">
        <v>319.35295265999139</v>
      </c>
      <c r="F15" s="16">
        <v>312.66640243982272</v>
      </c>
      <c r="G15" s="16">
        <v>314.87080404638863</v>
      </c>
      <c r="H15" s="16">
        <v>319.70379110590187</v>
      </c>
      <c r="I15" s="16">
        <v>327.39814385784291</v>
      </c>
      <c r="J15" s="16">
        <v>323.8729631231235</v>
      </c>
      <c r="K15" s="16">
        <v>337.28240754960916</v>
      </c>
      <c r="L15" s="16">
        <v>342.67706323620104</v>
      </c>
      <c r="M15" s="16">
        <v>344.85428589394047</v>
      </c>
      <c r="N15" s="16">
        <v>331.25159549774827</v>
      </c>
      <c r="O15" s="16">
        <v>352.64479750571314</v>
      </c>
      <c r="P15" s="16">
        <v>338.13104990573322</v>
      </c>
      <c r="Q15" s="16">
        <v>345.21124423447958</v>
      </c>
      <c r="R15" s="16">
        <v>351.99394750454002</v>
      </c>
      <c r="S15" s="16">
        <v>359.87667044151641</v>
      </c>
      <c r="T15" s="16">
        <v>361.71331521997979</v>
      </c>
      <c r="U15" s="16">
        <v>372.05812765597562</v>
      </c>
      <c r="V15" s="16">
        <f>'Praca 2016-22'!V15/'Masa 2016-2022'!V15*1000</f>
        <v>348.1909547445149</v>
      </c>
      <c r="W15" s="16">
        <f>'Praca 2016-22'!W15/'Masa 2016-2022'!W15*1000</f>
        <v>350.78533124507254</v>
      </c>
      <c r="X15" s="16">
        <f>'Praca 2016-22'!X15/'Masa 2016-2022'!X15*1000</f>
        <v>352.36887564841572</v>
      </c>
      <c r="Y15" s="16">
        <f>'Praca 2016-22'!Y15/'Masa 2016-2022'!Y15*1000</f>
        <v>356.45565678852802</v>
      </c>
      <c r="Z15">
        <v>344.81580906776895</v>
      </c>
    </row>
    <row r="16" spans="1:26" x14ac:dyDescent="0.25">
      <c r="A16" s="3" t="s">
        <v>12</v>
      </c>
      <c r="B16" s="16">
        <v>362.72713472569899</v>
      </c>
      <c r="C16" s="16">
        <v>358.20642804656518</v>
      </c>
      <c r="D16" s="16">
        <v>387.52094429579358</v>
      </c>
      <c r="E16" s="16">
        <v>347.27864423177408</v>
      </c>
      <c r="F16" s="16">
        <v>337.31621204389842</v>
      </c>
      <c r="G16" s="16">
        <v>343.11653310463157</v>
      </c>
      <c r="H16" s="16">
        <v>348.25161234159521</v>
      </c>
      <c r="I16" s="16">
        <v>363.74851594069798</v>
      </c>
      <c r="J16" s="16">
        <v>356.96390856526602</v>
      </c>
      <c r="K16" s="16">
        <v>361.08553368870565</v>
      </c>
      <c r="L16" s="16">
        <v>357.61013486851243</v>
      </c>
      <c r="M16" s="16">
        <v>361.19942264256827</v>
      </c>
      <c r="N16" s="16">
        <v>359.90538010724202</v>
      </c>
      <c r="O16" s="16">
        <v>373.67068264360455</v>
      </c>
      <c r="P16" s="16">
        <v>361.71784489741066</v>
      </c>
      <c r="Q16" s="16">
        <v>369.14476379093145</v>
      </c>
      <c r="R16" s="16">
        <v>366.24373527493003</v>
      </c>
      <c r="S16" s="16">
        <v>381.07708496475959</v>
      </c>
      <c r="T16" s="16">
        <v>385.77517707974994</v>
      </c>
      <c r="U16" s="16">
        <v>403.50629074316777</v>
      </c>
      <c r="V16" s="16">
        <f>'Praca 2016-22'!V16/'Masa 2016-2022'!V16*1000</f>
        <v>376.49801051361072</v>
      </c>
      <c r="W16" s="16">
        <f>'Praca 2016-22'!W16/'Masa 2016-2022'!W16*1000</f>
        <v>381.13218150184576</v>
      </c>
      <c r="X16" s="16">
        <f>'Praca 2016-22'!X16/'Masa 2016-2022'!X16*1000</f>
        <v>382.516009992063</v>
      </c>
      <c r="Y16" s="16">
        <f>'Praca 2016-22'!Y16/'Masa 2016-2022'!Y16*1000</f>
        <v>386.71825232548463</v>
      </c>
      <c r="Z16">
        <v>371.90731920932762</v>
      </c>
    </row>
    <row r="17" spans="1:26" ht="21" x14ac:dyDescent="0.25">
      <c r="A17" s="3" t="s">
        <v>13</v>
      </c>
      <c r="B17" s="16">
        <v>323.85181913175393</v>
      </c>
      <c r="C17" s="16">
        <v>337.36581796351044</v>
      </c>
      <c r="D17" s="16">
        <v>329.37909509497945</v>
      </c>
      <c r="E17" s="16">
        <v>306.1268308292947</v>
      </c>
      <c r="F17" s="16">
        <v>304.10119413759094</v>
      </c>
      <c r="G17" s="16">
        <v>332.10490113488379</v>
      </c>
      <c r="H17" s="16">
        <v>324.55821367064681</v>
      </c>
      <c r="I17" s="16">
        <v>321.72011261893505</v>
      </c>
      <c r="J17" s="16">
        <v>326.09665991400954</v>
      </c>
      <c r="K17" s="16">
        <v>340.37757564544933</v>
      </c>
      <c r="L17" s="16">
        <v>327.07081850848994</v>
      </c>
      <c r="M17" s="16">
        <v>310.06616520905408</v>
      </c>
      <c r="N17" s="16">
        <v>305.36142670733534</v>
      </c>
      <c r="O17" s="16">
        <v>323.31238895919569</v>
      </c>
      <c r="P17" s="16">
        <v>312.07991852090373</v>
      </c>
      <c r="Q17" s="16">
        <v>318.39026859494902</v>
      </c>
      <c r="R17" s="16">
        <v>317.53851011013933</v>
      </c>
      <c r="S17" s="16">
        <v>320.76245559254687</v>
      </c>
      <c r="T17" s="16">
        <v>308.99734878996071</v>
      </c>
      <c r="U17" s="16">
        <v>311.06435921413782</v>
      </c>
      <c r="V17" s="16">
        <f>'Praca 2016-22'!V17/'Masa 2016-2022'!V17*1000</f>
        <v>298.34282493537546</v>
      </c>
      <c r="W17" s="16">
        <f>'Praca 2016-22'!W17/'Masa 2016-2022'!W17*1000</f>
        <v>315.64614371641528</v>
      </c>
      <c r="X17" s="16">
        <f>'Praca 2016-22'!X17/'Masa 2016-2022'!X17*1000</f>
        <v>309.91436907853478</v>
      </c>
      <c r="Y17" s="16">
        <f>'Praca 2016-22'!Y17/'Masa 2016-2022'!Y17*1000</f>
        <v>298.07754040394593</v>
      </c>
      <c r="Z17">
        <v>322.80617966906715</v>
      </c>
    </row>
    <row r="18" spans="1:26" x14ac:dyDescent="0.25">
      <c r="A18" s="3" t="s">
        <v>14</v>
      </c>
      <c r="B18" s="16">
        <v>324.05920802319076</v>
      </c>
      <c r="C18" s="16">
        <v>303.30143615666356</v>
      </c>
      <c r="D18" s="16">
        <v>286.91822633756584</v>
      </c>
      <c r="E18" s="16">
        <v>282.19617253194457</v>
      </c>
      <c r="F18" s="16">
        <v>291.79912367006932</v>
      </c>
      <c r="G18" s="16">
        <v>294.50854535551474</v>
      </c>
      <c r="H18" s="16">
        <v>305.33328861668701</v>
      </c>
      <c r="I18" s="16">
        <v>310.04509808394016</v>
      </c>
      <c r="J18" s="16">
        <v>290.72174574944114</v>
      </c>
      <c r="K18" s="16">
        <v>276.78015072371636</v>
      </c>
      <c r="L18" s="16">
        <v>276.26871378126452</v>
      </c>
      <c r="M18" s="16">
        <v>286.93934705992353</v>
      </c>
      <c r="N18" s="16">
        <v>278.38033424898231</v>
      </c>
      <c r="O18" s="16">
        <v>258.53780986755424</v>
      </c>
      <c r="P18" s="16">
        <v>263.91726493859602</v>
      </c>
      <c r="Q18" s="16">
        <v>289.87288721926978</v>
      </c>
      <c r="R18" s="16">
        <v>269.656061844519</v>
      </c>
      <c r="S18" s="16">
        <v>245.11081753697223</v>
      </c>
      <c r="T18" s="16">
        <v>227.44415342559023</v>
      </c>
      <c r="U18" s="16">
        <v>251.48559805709959</v>
      </c>
      <c r="V18" s="16">
        <f>'Praca 2016-22'!V18/'Masa 2016-2022'!V18*1000</f>
        <v>246.02533337448878</v>
      </c>
      <c r="W18" s="16">
        <f>'Praca 2016-22'!W18/'Masa 2016-2022'!W18*1000</f>
        <v>249.01984437017009</v>
      </c>
      <c r="X18" s="16">
        <f>'Praca 2016-22'!X18/'Masa 2016-2022'!X18*1000</f>
        <v>235.46317340712471</v>
      </c>
      <c r="Y18" s="16">
        <f>'Praca 2016-22'!Y18/'Masa 2016-2022'!Y18*1000</f>
        <v>252.06806768395541</v>
      </c>
      <c r="Z18">
        <v>229.4362817417709</v>
      </c>
    </row>
    <row r="19" spans="1:26" x14ac:dyDescent="0.25">
      <c r="A19" s="3" t="s">
        <v>15</v>
      </c>
      <c r="B19" s="16">
        <v>311.33068908073295</v>
      </c>
      <c r="C19" s="16">
        <v>291.88168356819278</v>
      </c>
      <c r="D19" s="16">
        <v>282.65481807657625</v>
      </c>
      <c r="E19" s="16">
        <v>274.95507592378874</v>
      </c>
      <c r="F19" s="16">
        <v>289.76680880054772</v>
      </c>
      <c r="G19" s="16">
        <v>284.5985211607499</v>
      </c>
      <c r="H19" s="16">
        <v>292.27557626263234</v>
      </c>
      <c r="I19" s="16">
        <v>305.55683782713226</v>
      </c>
      <c r="J19" s="16">
        <v>306.64086356218644</v>
      </c>
      <c r="K19" s="16">
        <v>284.13689215903588</v>
      </c>
      <c r="L19" s="16">
        <v>287.73674437322757</v>
      </c>
      <c r="M19" s="16">
        <v>294.55414541227498</v>
      </c>
      <c r="N19" s="16">
        <v>302.37246783145531</v>
      </c>
      <c r="O19" s="16">
        <v>274.61761562432275</v>
      </c>
      <c r="P19" s="16">
        <v>267.1013472291163</v>
      </c>
      <c r="Q19" s="16">
        <v>290.86842233780129</v>
      </c>
      <c r="R19" s="16">
        <v>292.55608263750486</v>
      </c>
      <c r="S19" s="16">
        <v>267.18181792415413</v>
      </c>
      <c r="T19" s="16">
        <v>243.15704080690207</v>
      </c>
      <c r="U19" s="16">
        <v>262.73711099454044</v>
      </c>
      <c r="V19" s="16">
        <f>'Praca 2016-22'!V19/'Masa 2016-2022'!V19*1000</f>
        <v>255.21195586602664</v>
      </c>
      <c r="W19" s="16">
        <f>'Praca 2016-22'!W19/'Masa 2016-2022'!W19*1000</f>
        <v>256.3014018536964</v>
      </c>
      <c r="X19" s="16">
        <f>'Praca 2016-22'!X19/'Masa 2016-2022'!X19*1000</f>
        <v>240.67316944794976</v>
      </c>
      <c r="Y19" s="16">
        <f>'Praca 2016-22'!Y19/'Masa 2016-2022'!Y19*1000</f>
        <v>246.6797549576448</v>
      </c>
      <c r="Z19">
        <v>244.42167876715536</v>
      </c>
    </row>
    <row r="20" spans="1:26" x14ac:dyDescent="0.25">
      <c r="A20" s="3" t="s">
        <v>16</v>
      </c>
      <c r="B20" s="16">
        <v>456.63005174082588</v>
      </c>
      <c r="C20" s="16">
        <v>360.4029747190167</v>
      </c>
      <c r="D20" s="16">
        <v>335.08491956261128</v>
      </c>
      <c r="E20" s="16">
        <v>314.0810233133945</v>
      </c>
      <c r="F20" s="16">
        <v>316.5760023310001</v>
      </c>
      <c r="G20" s="16">
        <v>340.84638126199144</v>
      </c>
      <c r="H20" s="16">
        <v>369.43780934934381</v>
      </c>
      <c r="I20" s="16">
        <v>318.92623505970192</v>
      </c>
      <c r="J20" s="16">
        <v>235.2398794237678</v>
      </c>
      <c r="K20" s="16">
        <v>208.28621287223299</v>
      </c>
      <c r="L20" s="16">
        <v>210.91196268656978</v>
      </c>
      <c r="M20" s="16">
        <v>212.92775367872139</v>
      </c>
      <c r="N20" s="16">
        <v>134.98154294584248</v>
      </c>
      <c r="O20" s="16">
        <v>130.62128341318746</v>
      </c>
      <c r="P20" s="16">
        <v>244.54354632371758</v>
      </c>
      <c r="Q20" s="16">
        <v>305.78315604334819</v>
      </c>
      <c r="R20" s="16">
        <v>141.28391521354155</v>
      </c>
      <c r="S20" s="16">
        <v>77.844427511437033</v>
      </c>
      <c r="T20" s="16">
        <v>73.783850954435181</v>
      </c>
      <c r="U20" s="16">
        <v>106.68004040173939</v>
      </c>
      <c r="V20" s="16">
        <f>'Praca 2016-22'!V20/'Masa 2016-2022'!V20*1000</f>
        <v>178.0006869667497</v>
      </c>
      <c r="W20" s="16">
        <f>'Praca 2016-22'!W20/'Masa 2016-2022'!W20*1000</f>
        <v>225.76023647859174</v>
      </c>
      <c r="X20" s="16">
        <f>'Praca 2016-22'!X20/'Masa 2016-2022'!X20*1000</f>
        <v>236.84453220535534</v>
      </c>
      <c r="Y20" s="16">
        <f>'Praca 2016-22'!Y20/'Masa 2016-2022'!Y20*1000</f>
        <v>309.2789582251898</v>
      </c>
      <c r="Z20">
        <v>200.95352336696931</v>
      </c>
    </row>
    <row r="21" spans="1:26" ht="21" x14ac:dyDescent="0.25">
      <c r="A21" s="3" t="s">
        <v>17</v>
      </c>
      <c r="B21" s="16">
        <v>268.20299949179918</v>
      </c>
      <c r="C21" s="16">
        <v>261.06259905370706</v>
      </c>
      <c r="D21" s="16">
        <v>251.19142412238671</v>
      </c>
      <c r="E21" s="16">
        <v>269.36899174159061</v>
      </c>
      <c r="F21" s="16">
        <v>264.75022946150409</v>
      </c>
      <c r="G21" s="16">
        <v>259.96596589250413</v>
      </c>
      <c r="H21" s="16">
        <v>254.20601361939444</v>
      </c>
      <c r="I21" s="16">
        <v>252.99599472871375</v>
      </c>
      <c r="J21" s="16">
        <v>255.19496216321269</v>
      </c>
      <c r="K21" s="16">
        <v>250.42348165606043</v>
      </c>
      <c r="L21" s="16">
        <v>257.33232767230146</v>
      </c>
      <c r="M21" s="16">
        <v>265.83702774472641</v>
      </c>
      <c r="N21" s="16">
        <v>242.0415269353114</v>
      </c>
      <c r="O21" s="16">
        <v>214.20735099603488</v>
      </c>
      <c r="P21" s="16">
        <v>233.75910308655529</v>
      </c>
      <c r="Q21" s="16">
        <v>220.64787997440081</v>
      </c>
      <c r="R21" s="16">
        <v>219.35043820439861</v>
      </c>
      <c r="S21" s="16">
        <v>216.85399333107543</v>
      </c>
      <c r="T21" s="16">
        <v>221.55563257623862</v>
      </c>
      <c r="U21" s="16">
        <v>210.66790230983807</v>
      </c>
      <c r="V21" s="16">
        <f>'Praca 2016-22'!V21/'Masa 2016-2022'!V21*1000</f>
        <v>200.05985584930249</v>
      </c>
      <c r="W21" s="16">
        <f>'Praca 2016-22'!W21/'Masa 2016-2022'!W21*1000</f>
        <v>202.71012660378031</v>
      </c>
      <c r="X21" s="16">
        <f>'Praca 2016-22'!X21/'Masa 2016-2022'!X21*1000</f>
        <v>209.82394285148916</v>
      </c>
      <c r="Y21" s="16">
        <f>'Praca 2016-22'!Y21/'Masa 2016-2022'!Y21*1000</f>
        <v>208.03052426317566</v>
      </c>
      <c r="Z21">
        <v>201.32977940835448</v>
      </c>
    </row>
    <row r="22" spans="1:26" x14ac:dyDescent="0.25">
      <c r="A22" s="3" t="s">
        <v>18</v>
      </c>
      <c r="B22" s="16">
        <v>414.78791355899784</v>
      </c>
      <c r="C22" s="16">
        <v>145.0593182097879</v>
      </c>
      <c r="D22" s="16">
        <v>253.78400267330943</v>
      </c>
      <c r="E22" s="16">
        <v>231.40891712885684</v>
      </c>
      <c r="F22" s="16">
        <v>248.22095785851121</v>
      </c>
      <c r="G22" s="16">
        <v>228.23675014560274</v>
      </c>
      <c r="H22" s="16">
        <v>231.84397932162466</v>
      </c>
      <c r="I22" s="16">
        <v>241.21533301849644</v>
      </c>
      <c r="J22" s="16">
        <v>258.2214390195623</v>
      </c>
      <c r="K22" s="16">
        <v>240.40389855683972</v>
      </c>
      <c r="L22" s="16">
        <v>275.34185610759283</v>
      </c>
      <c r="M22" s="16">
        <v>206.71454088908948</v>
      </c>
      <c r="N22" s="16">
        <v>216.9504261769232</v>
      </c>
      <c r="O22" s="16">
        <v>234.84668783395628</v>
      </c>
      <c r="P22" s="16">
        <v>197.50790525487409</v>
      </c>
      <c r="Q22" s="16">
        <v>259.8134033327666</v>
      </c>
      <c r="R22" s="16">
        <v>227.85910850752356</v>
      </c>
      <c r="S22" s="16">
        <v>108.54203211269574</v>
      </c>
      <c r="T22" s="16">
        <v>183.63651051586587</v>
      </c>
      <c r="U22" s="16">
        <v>176.21190937945286</v>
      </c>
      <c r="V22" s="16">
        <f>'Praca 2016-22'!V22/'Masa 2016-2022'!V22*1000</f>
        <v>152.61554855234749</v>
      </c>
      <c r="W22" s="16">
        <f>'Praca 2016-22'!W22/'Masa 2016-2022'!W22*1000</f>
        <v>116.48498124508539</v>
      </c>
      <c r="X22" s="16">
        <f>'Praca 2016-22'!X22/'Masa 2016-2022'!X22*1000</f>
        <v>145.0657855372491</v>
      </c>
      <c r="Y22" s="16">
        <f>'Praca 2016-22'!Y22/'Masa 2016-2022'!Y22*1000</f>
        <v>206.32686692715205</v>
      </c>
      <c r="Z22">
        <v>195.12349433644414</v>
      </c>
    </row>
    <row r="23" spans="1:26" ht="15.75" customHeight="1" x14ac:dyDescent="0.25">
      <c r="A23" s="3" t="s">
        <v>19</v>
      </c>
      <c r="B23" s="16">
        <v>249.07515833520287</v>
      </c>
      <c r="C23" s="16">
        <v>349.3438114737645</v>
      </c>
      <c r="D23" s="16">
        <v>289.55111646957812</v>
      </c>
      <c r="E23" s="16">
        <v>259.38265352672187</v>
      </c>
      <c r="F23" s="16">
        <v>292.04136870417562</v>
      </c>
      <c r="G23" s="16">
        <v>285.62714150138368</v>
      </c>
      <c r="H23" s="16">
        <v>332.12221531900593</v>
      </c>
      <c r="I23" s="16">
        <v>271.85617910608272</v>
      </c>
      <c r="J23" s="16">
        <v>287.10695616940762</v>
      </c>
      <c r="K23" s="16">
        <v>325.76765266420944</v>
      </c>
      <c r="L23" s="16">
        <v>341.65437244817946</v>
      </c>
      <c r="M23" s="16">
        <v>294.82497333805844</v>
      </c>
      <c r="N23" s="16">
        <v>331.6204069331643</v>
      </c>
      <c r="O23" s="16">
        <v>317.42949757334276</v>
      </c>
      <c r="P23" s="16">
        <v>367.96245197957887</v>
      </c>
      <c r="Q23" s="16">
        <v>354.31094867582499</v>
      </c>
      <c r="R23" s="16">
        <v>295.52786455912042</v>
      </c>
      <c r="S23" s="16">
        <v>272.02590089508976</v>
      </c>
      <c r="T23" s="16">
        <v>277.14462062231223</v>
      </c>
      <c r="U23" s="16">
        <v>261.94823343180104</v>
      </c>
      <c r="V23" s="16">
        <f>'Praca 2016-22'!V23/'Masa 2016-2022'!V23*1000</f>
        <v>281.52092805872678</v>
      </c>
      <c r="W23" s="16">
        <f>'Praca 2016-22'!W23/'Masa 2016-2022'!W23*1000</f>
        <v>261.38670641878053</v>
      </c>
      <c r="X23" s="16">
        <f>'Praca 2016-22'!X23/'Masa 2016-2022'!X23*1000</f>
        <v>315.83592014459663</v>
      </c>
      <c r="Y23" s="16">
        <f>'Praca 2016-22'!Y23/'Masa 2016-2022'!Y23*1000</f>
        <v>259.75219132345836</v>
      </c>
      <c r="Z23">
        <v>302.04119864133895</v>
      </c>
    </row>
    <row r="24" spans="1:26" x14ac:dyDescent="0.25">
      <c r="A24" s="3" t="s">
        <v>20</v>
      </c>
      <c r="B24" s="16">
        <v>424.28658588839374</v>
      </c>
      <c r="C24" s="16">
        <v>417.52404017380155</v>
      </c>
      <c r="D24" s="16">
        <v>454.98864073931463</v>
      </c>
      <c r="E24" s="16">
        <v>461.14284456961826</v>
      </c>
      <c r="F24" s="16">
        <v>384.05397262068516</v>
      </c>
      <c r="G24" s="16">
        <v>358.77719287118663</v>
      </c>
      <c r="H24" s="16">
        <v>382.41169763230261</v>
      </c>
      <c r="I24" s="16">
        <v>358.72115971515774</v>
      </c>
      <c r="J24" s="16">
        <v>473.11527611392353</v>
      </c>
      <c r="K24" s="16">
        <v>473.15753817577144</v>
      </c>
      <c r="L24" s="16">
        <v>451.16087081501706</v>
      </c>
      <c r="M24" s="16">
        <v>415.09740099009878</v>
      </c>
      <c r="N24" s="16">
        <v>379.40119632597322</v>
      </c>
      <c r="O24" s="16">
        <v>440.10511775674621</v>
      </c>
      <c r="P24" s="16">
        <v>480.10338268674064</v>
      </c>
      <c r="Q24" s="16">
        <v>401.69866155948534</v>
      </c>
      <c r="R24" s="16">
        <v>333.27200711351895</v>
      </c>
      <c r="S24" s="16">
        <v>402.22036942296552</v>
      </c>
      <c r="T24" s="16">
        <v>393.52763640433028</v>
      </c>
      <c r="U24" s="16">
        <v>399.54601551194236</v>
      </c>
      <c r="V24" s="16">
        <f>'Praca 2016-22'!V24/'Masa 2016-2022'!V24*1000</f>
        <v>120.22032839100653</v>
      </c>
      <c r="W24" s="16">
        <f>'Praca 2016-22'!W24/'Masa 2016-2022'!W24*1000</f>
        <v>16.446192737884804</v>
      </c>
      <c r="X24" s="16">
        <f>'Praca 2016-22'!X24/'Masa 2016-2022'!X24*1000</f>
        <v>16.565871710616953</v>
      </c>
      <c r="Y24" s="16">
        <f>'Praca 2016-22'!Y24/'Masa 2016-2022'!Y24*1000</f>
        <v>16.338559278143325</v>
      </c>
      <c r="Z24">
        <v>215.29277336860952</v>
      </c>
    </row>
    <row r="25" spans="1:26" x14ac:dyDescent="0.25">
      <c r="A25" s="3" t="s">
        <v>21</v>
      </c>
      <c r="B25" s="16">
        <v>263.51339035877709</v>
      </c>
      <c r="C25" s="16">
        <v>253.41104258767959</v>
      </c>
      <c r="D25" s="16">
        <v>255.60865306108943</v>
      </c>
      <c r="E25" s="16">
        <v>249.51567565120746</v>
      </c>
      <c r="F25" s="16">
        <v>251.47242777650064</v>
      </c>
      <c r="G25" s="16">
        <v>242.76768783080649</v>
      </c>
      <c r="H25" s="16">
        <v>246.01647540026752</v>
      </c>
      <c r="I25" s="16">
        <v>262.33603252716296</v>
      </c>
      <c r="J25" s="16">
        <v>280.31585202080066</v>
      </c>
      <c r="K25" s="16">
        <v>263.40696487750643</v>
      </c>
      <c r="L25" s="16">
        <v>250.96070711854856</v>
      </c>
      <c r="M25" s="16">
        <v>264.51031671806305</v>
      </c>
      <c r="N25" s="16">
        <v>279.95144857504619</v>
      </c>
      <c r="O25" s="16">
        <v>254.47121706033769</v>
      </c>
      <c r="P25" s="16">
        <v>271.55805662903492</v>
      </c>
      <c r="Q25" s="16">
        <v>269.93900875249722</v>
      </c>
      <c r="R25" s="16">
        <v>231.79189575972572</v>
      </c>
      <c r="S25" s="16">
        <v>238.87620042415608</v>
      </c>
      <c r="T25" s="16">
        <v>223.85413514686365</v>
      </c>
      <c r="U25" s="16">
        <v>240.94203939632416</v>
      </c>
      <c r="V25" s="16">
        <f>'Praca 2016-22'!V25/'Masa 2016-2022'!V25*1000</f>
        <v>254.61185189739567</v>
      </c>
      <c r="W25" s="16">
        <f>'Praca 2016-22'!W25/'Masa 2016-2022'!W25*1000</f>
        <v>247.68331038572495</v>
      </c>
      <c r="X25" s="16">
        <f>'Praca 2016-22'!X25/'Masa 2016-2022'!X25*1000</f>
        <v>240.06627982192859</v>
      </c>
      <c r="Y25" s="16">
        <f>'Praca 2016-22'!Y25/'Masa 2016-2022'!Y25*1000</f>
        <v>244.69856644362324</v>
      </c>
      <c r="Z25">
        <v>259.24073981387812</v>
      </c>
    </row>
    <row r="26" spans="1:26" x14ac:dyDescent="0.25">
      <c r="A26" s="3" t="s">
        <v>22</v>
      </c>
      <c r="B26" s="16">
        <v>0</v>
      </c>
      <c r="C26" s="16">
        <v>0</v>
      </c>
      <c r="D26" s="16">
        <v>0</v>
      </c>
      <c r="E26" s="16">
        <v>6</v>
      </c>
      <c r="F26" s="16">
        <v>0</v>
      </c>
      <c r="G26" s="16">
        <v>16</v>
      </c>
      <c r="H26" s="16">
        <v>16</v>
      </c>
      <c r="I26" s="16">
        <v>16</v>
      </c>
      <c r="J26" s="16">
        <v>16</v>
      </c>
      <c r="K26" s="16">
        <v>16</v>
      </c>
      <c r="L26" s="16">
        <v>16</v>
      </c>
      <c r="M26" s="16">
        <v>16</v>
      </c>
      <c r="N26" s="16">
        <v>16</v>
      </c>
      <c r="O26" s="16">
        <v>16</v>
      </c>
      <c r="P26" s="16">
        <v>16</v>
      </c>
      <c r="Q26" s="16">
        <v>16</v>
      </c>
      <c r="R26" s="16">
        <v>0</v>
      </c>
      <c r="S26" s="16">
        <v>239.00000000000003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>
        <v>16</v>
      </c>
    </row>
    <row r="27" spans="1:26" x14ac:dyDescent="0.25">
      <c r="A27" s="3" t="s">
        <v>23</v>
      </c>
      <c r="B27" s="16">
        <v>369.12710730419974</v>
      </c>
      <c r="C27" s="16">
        <v>350.08660469712362</v>
      </c>
      <c r="D27" s="16">
        <v>132.6277548544459</v>
      </c>
      <c r="E27" s="16">
        <v>353.11644539983445</v>
      </c>
      <c r="F27" s="16">
        <v>362.64660223466547</v>
      </c>
      <c r="G27" s="16">
        <v>377.59698894075825</v>
      </c>
      <c r="H27" s="16">
        <v>373.37737850265057</v>
      </c>
      <c r="I27" s="16">
        <v>354.408578713797</v>
      </c>
      <c r="J27" s="16">
        <v>346.9203526157998</v>
      </c>
      <c r="K27" s="16">
        <v>360.64027539189317</v>
      </c>
      <c r="L27" s="16">
        <v>358.60902421829871</v>
      </c>
      <c r="M27" s="16">
        <v>331.37626223027837</v>
      </c>
      <c r="N27" s="16">
        <v>342.96296084517525</v>
      </c>
      <c r="O27" s="16">
        <v>341.75184845618219</v>
      </c>
      <c r="P27" s="16">
        <v>346.50200387406352</v>
      </c>
      <c r="Q27" s="16">
        <v>339.85591942962412</v>
      </c>
      <c r="R27" s="16">
        <v>322.99159884828458</v>
      </c>
      <c r="S27" s="16">
        <v>335.18836678059102</v>
      </c>
      <c r="T27" s="16">
        <v>340.61307566746223</v>
      </c>
      <c r="U27" s="16">
        <v>320.51247762653094</v>
      </c>
      <c r="V27" s="16">
        <f>'Praca 2016-22'!V27/'Masa 2016-2022'!V27*1000</f>
        <v>312.12319845218354</v>
      </c>
      <c r="W27" s="16">
        <f>'Praca 2016-22'!W27/'Masa 2016-2022'!W27*1000</f>
        <v>317.356783730014</v>
      </c>
      <c r="X27" s="16">
        <f>'Praca 2016-22'!X27/'Masa 2016-2022'!X27*1000</f>
        <v>328.08002575013546</v>
      </c>
      <c r="Y27" s="16">
        <f>'Praca 2016-22'!Y27/'Masa 2016-2022'!Y27*1000</f>
        <v>328.73548269596159</v>
      </c>
      <c r="Z27">
        <v>333.67673271881216</v>
      </c>
    </row>
    <row r="28" spans="1:26" ht="21" x14ac:dyDescent="0.25">
      <c r="A28" s="3" t="s">
        <v>24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205.28436182534176</v>
      </c>
      <c r="O28" s="16">
        <v>79.269730708859086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>
        <v>147.3855477100004</v>
      </c>
    </row>
    <row r="29" spans="1:26" x14ac:dyDescent="0.25">
      <c r="A29" s="3" t="s">
        <v>25</v>
      </c>
      <c r="B29" s="16">
        <v>163.18998094862965</v>
      </c>
      <c r="C29" s="16">
        <v>527.10558437415068</v>
      </c>
      <c r="D29" s="16">
        <v>437.25521780627037</v>
      </c>
      <c r="E29" s="16">
        <v>316.39974792042</v>
      </c>
      <c r="F29" s="16">
        <v>121.72604270209494</v>
      </c>
      <c r="G29" s="16">
        <v>131.55306751766233</v>
      </c>
      <c r="H29" s="16">
        <v>125.39816597265698</v>
      </c>
      <c r="I29" s="16">
        <v>119.02046761558077</v>
      </c>
      <c r="J29" s="16">
        <v>128.92365234623048</v>
      </c>
      <c r="K29" s="16">
        <v>162.10550182109179</v>
      </c>
      <c r="L29" s="16">
        <v>171.24471207524451</v>
      </c>
      <c r="M29" s="16">
        <v>163.97506367580309</v>
      </c>
      <c r="N29" s="16">
        <v>158.88890671977035</v>
      </c>
      <c r="O29" s="16">
        <v>219.29029949230471</v>
      </c>
      <c r="P29" s="16">
        <v>132.56942371801185</v>
      </c>
      <c r="Q29" s="16">
        <v>127.77972039424867</v>
      </c>
      <c r="R29" s="16">
        <v>149.55257072597135</v>
      </c>
      <c r="S29" s="16">
        <v>100.27271524513152</v>
      </c>
      <c r="T29" s="16">
        <v>114.56353586273204</v>
      </c>
      <c r="U29" s="16">
        <v>87.668757976792008</v>
      </c>
      <c r="V29" s="16">
        <f>'Praca 2016-22'!V29/'Masa 2016-2022'!V29*1000</f>
        <v>65.557405475103835</v>
      </c>
      <c r="W29" s="16">
        <f>'Praca 2016-22'!W29/'Masa 2016-2022'!W29*1000</f>
        <v>83.482987134340647</v>
      </c>
      <c r="X29" s="16">
        <f>'Praca 2016-22'!X29/'Masa 2016-2022'!X29*1000</f>
        <v>86.557222633112914</v>
      </c>
      <c r="Y29" s="16">
        <f>'Praca 2016-22'!Y29/'Masa 2016-2022'!Y29*1000</f>
        <v>64.339624802091777</v>
      </c>
      <c r="Z29">
        <v>101.20867137242558</v>
      </c>
    </row>
    <row r="30" spans="1:26" x14ac:dyDescent="0.25">
      <c r="A30" s="3" t="s">
        <v>26</v>
      </c>
      <c r="B30" s="16">
        <v>351.18606438732166</v>
      </c>
      <c r="C30" s="16">
        <v>351.96132339454505</v>
      </c>
      <c r="D30" s="16">
        <v>377.398838217503</v>
      </c>
      <c r="E30" s="16">
        <v>359.74760412634924</v>
      </c>
      <c r="F30" s="16">
        <v>366.14187595815105</v>
      </c>
      <c r="G30" s="16">
        <v>391.02156646623638</v>
      </c>
      <c r="H30" s="16">
        <v>395.71508918018691</v>
      </c>
      <c r="I30" s="16">
        <v>381.22057131164581</v>
      </c>
      <c r="J30" s="16">
        <v>367.03470394211155</v>
      </c>
      <c r="K30" s="16">
        <v>369.5440448439245</v>
      </c>
      <c r="L30" s="16">
        <v>367.21601401316525</v>
      </c>
      <c r="M30" s="16">
        <v>363.41096481290867</v>
      </c>
      <c r="N30" s="16">
        <v>347.20290776691019</v>
      </c>
      <c r="O30" s="16">
        <v>344.47871150424379</v>
      </c>
      <c r="P30" s="16">
        <v>352.65048353233749</v>
      </c>
      <c r="Q30" s="16">
        <v>355.67085490562738</v>
      </c>
      <c r="R30" s="16">
        <v>316.22553324046004</v>
      </c>
      <c r="S30" s="16">
        <v>336.2301513471761</v>
      </c>
      <c r="T30" s="16">
        <v>339.27910386879984</v>
      </c>
      <c r="U30" s="16">
        <v>325.74243709773191</v>
      </c>
      <c r="V30" s="16">
        <f>'Praca 2016-22'!V30/'Masa 2016-2022'!V30*1000</f>
        <v>312.128824995733</v>
      </c>
      <c r="W30" s="16">
        <f>'Praca 2016-22'!W30/'Masa 2016-2022'!W30*1000</f>
        <v>306.47993502381416</v>
      </c>
      <c r="X30" s="16">
        <f>'Praca 2016-22'!X30/'Masa 2016-2022'!X30*1000</f>
        <v>323.94528717267451</v>
      </c>
      <c r="Y30" s="16">
        <f>'Praca 2016-22'!Y30/'Masa 2016-2022'!Y30*1000</f>
        <v>324.92390017627434</v>
      </c>
      <c r="Z30">
        <v>324.62231209016301</v>
      </c>
    </row>
    <row r="31" spans="1:26" x14ac:dyDescent="0.25">
      <c r="A31" s="3" t="s">
        <v>27</v>
      </c>
      <c r="B31" s="16">
        <v>180.69611041045155</v>
      </c>
      <c r="C31" s="16">
        <v>178.35127309737251</v>
      </c>
      <c r="D31" s="16">
        <v>155.21742625242013</v>
      </c>
      <c r="E31" s="16">
        <v>157.9791521831352</v>
      </c>
      <c r="F31" s="16">
        <v>154.28873820565812</v>
      </c>
      <c r="G31" s="16">
        <v>182.41822639173444</v>
      </c>
      <c r="H31" s="16">
        <v>250.23056877821475</v>
      </c>
      <c r="I31" s="16">
        <v>274.80036971046997</v>
      </c>
      <c r="J31" s="16">
        <v>266.54158237006482</v>
      </c>
      <c r="K31" s="16">
        <v>119.99709495586781</v>
      </c>
      <c r="L31" s="16">
        <v>76.730385094469199</v>
      </c>
      <c r="M31" s="16">
        <v>127.59488198983756</v>
      </c>
      <c r="N31" s="16">
        <v>81.310857993663191</v>
      </c>
      <c r="O31" s="16">
        <v>55.805973494547636</v>
      </c>
      <c r="P31" s="16">
        <v>86.65349012473699</v>
      </c>
      <c r="Q31" s="16">
        <v>103.16069885779233</v>
      </c>
      <c r="R31" s="16">
        <v>75.439038821810911</v>
      </c>
      <c r="S31" s="16">
        <v>126.74316575170444</v>
      </c>
      <c r="T31" s="16">
        <v>69.398141846365448</v>
      </c>
      <c r="U31" s="16">
        <v>159.62763536641054</v>
      </c>
      <c r="V31" s="16">
        <f>'Praca 2016-22'!V31/'Masa 2016-2022'!V31*1000</f>
        <v>196.34812555850101</v>
      </c>
      <c r="W31" s="16">
        <f>'Praca 2016-22'!W31/'Masa 2016-2022'!W31*1000</f>
        <v>246.06663253756221</v>
      </c>
      <c r="X31" s="16">
        <f>'Praca 2016-22'!X31/'Masa 2016-2022'!X31*1000</f>
        <v>258.31088300813121</v>
      </c>
      <c r="Y31" s="16">
        <f>'Praca 2016-22'!Y31/'Masa 2016-2022'!Y31*1000</f>
        <v>168.03539763433412</v>
      </c>
      <c r="Z31">
        <v>244.3025258884814</v>
      </c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Z34"/>
  <sheetViews>
    <sheetView topLeftCell="A3" workbookViewId="0">
      <selection sqref="A1:XFD2"/>
    </sheetView>
  </sheetViews>
  <sheetFormatPr defaultRowHeight="15" x14ac:dyDescent="0.25"/>
  <cols>
    <col min="1" max="1" width="89.42578125" bestFit="1" customWidth="1"/>
    <col min="2" max="2" width="16.7109375" customWidth="1"/>
    <col min="3" max="3" width="13.42578125" customWidth="1"/>
    <col min="4" max="4" width="13.85546875" customWidth="1"/>
    <col min="5" max="5" width="14" customWidth="1"/>
    <col min="6" max="6" width="11.85546875" customWidth="1"/>
    <col min="7" max="7" width="12.7109375" customWidth="1"/>
    <col min="8" max="8" width="13.42578125" customWidth="1"/>
    <col min="9" max="9" width="13.85546875" customWidth="1"/>
    <col min="10" max="10" width="14" customWidth="1"/>
    <col min="11" max="11" width="11.85546875" customWidth="1"/>
    <col min="12" max="12" width="12.7109375" customWidth="1"/>
    <col min="13" max="13" width="13.42578125" customWidth="1"/>
    <col min="14" max="14" width="13.85546875" customWidth="1"/>
    <col min="15" max="15" width="14" customWidth="1"/>
    <col min="16" max="16" width="11.85546875" customWidth="1"/>
    <col min="17" max="17" width="12.7109375" customWidth="1"/>
    <col min="18" max="18" width="13.42578125" customWidth="1"/>
    <col min="19" max="19" width="13.85546875" customWidth="1"/>
    <col min="20" max="20" width="14" customWidth="1"/>
    <col min="21" max="21" width="11.85546875" customWidth="1"/>
    <col min="22" max="22" width="12.7109375" customWidth="1"/>
    <col min="23" max="23" width="13.42578125" customWidth="1"/>
    <col min="24" max="24" width="13.85546875" customWidth="1"/>
    <col min="25" max="25" width="11.85546875" customWidth="1"/>
    <col min="26" max="26" width="13.5703125" customWidth="1"/>
    <col min="27" max="27" width="43.140625" bestFit="1" customWidth="1"/>
    <col min="28" max="28" width="19.42578125" bestFit="1" customWidth="1"/>
    <col min="29" max="29" width="43.140625" bestFit="1" customWidth="1"/>
    <col min="30" max="30" width="23.85546875" bestFit="1" customWidth="1"/>
    <col min="31" max="31" width="47.7109375" bestFit="1" customWidth="1"/>
    <col min="32" max="32" width="19.42578125" bestFit="1" customWidth="1"/>
    <col min="33" max="33" width="43.140625" bestFit="1" customWidth="1"/>
    <col min="34" max="34" width="19.42578125" bestFit="1" customWidth="1"/>
    <col min="35" max="35" width="43.140625" bestFit="1" customWidth="1"/>
    <col min="36" max="36" width="19.42578125" bestFit="1" customWidth="1"/>
    <col min="37" max="37" width="43.140625" bestFit="1" customWidth="1"/>
    <col min="38" max="38" width="19.42578125" bestFit="1" customWidth="1"/>
    <col min="39" max="39" width="43.140625" bestFit="1" customWidth="1"/>
    <col min="40" max="40" width="23.85546875" bestFit="1" customWidth="1"/>
    <col min="41" max="41" width="47.7109375" bestFit="1" customWidth="1"/>
    <col min="42" max="42" width="19.42578125" bestFit="1" customWidth="1"/>
    <col min="43" max="43" width="43.140625" bestFit="1" customWidth="1"/>
    <col min="44" max="44" width="19.42578125" bestFit="1" customWidth="1"/>
    <col min="45" max="45" width="43.140625" bestFit="1" customWidth="1"/>
    <col min="46" max="46" width="19.42578125" bestFit="1" customWidth="1"/>
    <col min="47" max="47" width="43.140625" bestFit="1" customWidth="1"/>
    <col min="48" max="48" width="23.85546875" bestFit="1" customWidth="1"/>
    <col min="49" max="49" width="47.7109375" bestFit="1" customWidth="1"/>
    <col min="50" max="50" width="26.140625" bestFit="1" customWidth="1"/>
    <col min="51" max="51" width="49.85546875" bestFit="1" customWidth="1"/>
  </cols>
  <sheetData>
    <row r="1" spans="1:26" hidden="1" x14ac:dyDescent="0.25"/>
    <row r="2" spans="1:26" hidden="1" x14ac:dyDescent="0.25"/>
    <row r="3" spans="1:26" x14ac:dyDescent="0.25">
      <c r="A3" s="13" t="s">
        <v>62</v>
      </c>
      <c r="B3" s="13" t="s">
        <v>54</v>
      </c>
    </row>
    <row r="4" spans="1:26" x14ac:dyDescent="0.25">
      <c r="B4">
        <v>2016</v>
      </c>
      <c r="F4" t="s">
        <v>57</v>
      </c>
      <c r="G4">
        <v>2017</v>
      </c>
      <c r="K4" t="s">
        <v>58</v>
      </c>
      <c r="L4">
        <v>2018</v>
      </c>
      <c r="P4" t="s">
        <v>59</v>
      </c>
      <c r="Q4">
        <v>2019</v>
      </c>
      <c r="U4" t="s">
        <v>60</v>
      </c>
      <c r="V4">
        <v>2020</v>
      </c>
      <c r="Y4" t="s">
        <v>61</v>
      </c>
      <c r="Z4" t="s">
        <v>55</v>
      </c>
    </row>
    <row r="5" spans="1:26" x14ac:dyDescent="0.25">
      <c r="A5" s="13" t="s">
        <v>56</v>
      </c>
      <c r="B5" t="s">
        <v>28</v>
      </c>
      <c r="C5" t="s">
        <v>29</v>
      </c>
      <c r="D5" t="s">
        <v>30</v>
      </c>
      <c r="E5" t="s">
        <v>31</v>
      </c>
      <c r="G5" t="s">
        <v>32</v>
      </c>
      <c r="H5" t="s">
        <v>33</v>
      </c>
      <c r="I5" t="s">
        <v>34</v>
      </c>
      <c r="J5" t="s">
        <v>35</v>
      </c>
      <c r="L5" t="s">
        <v>36</v>
      </c>
      <c r="M5" t="s">
        <v>37</v>
      </c>
      <c r="N5" t="s">
        <v>38</v>
      </c>
      <c r="O5" t="s">
        <v>39</v>
      </c>
      <c r="Q5" t="s">
        <v>40</v>
      </c>
      <c r="R5" t="s">
        <v>41</v>
      </c>
      <c r="S5" t="s">
        <v>42</v>
      </c>
      <c r="T5" t="s">
        <v>43</v>
      </c>
      <c r="V5" t="s">
        <v>44</v>
      </c>
      <c r="W5" t="s">
        <v>45</v>
      </c>
      <c r="X5" t="s">
        <v>53</v>
      </c>
    </row>
    <row r="6" spans="1:26" x14ac:dyDescent="0.25">
      <c r="A6" s="14" t="s">
        <v>13</v>
      </c>
      <c r="B6" s="15">
        <v>7.2677304011523766E-2</v>
      </c>
      <c r="C6" s="15">
        <v>6.6013067092289102E-2</v>
      </c>
      <c r="D6" s="15">
        <v>5.7916862047976511E-2</v>
      </c>
      <c r="E6" s="15">
        <v>5.4684257012914725E-2</v>
      </c>
      <c r="F6" s="15">
        <v>0.25129149016470415</v>
      </c>
      <c r="G6" s="15">
        <v>6.1734289134944699E-2</v>
      </c>
      <c r="H6" s="15">
        <v>5.9110188372498658E-2</v>
      </c>
      <c r="I6" s="15">
        <v>5.6315425314550867E-2</v>
      </c>
      <c r="J6" s="15">
        <v>5.3427103028697784E-2</v>
      </c>
      <c r="K6" s="15">
        <v>0.23058700585069203</v>
      </c>
      <c r="L6" s="15">
        <v>5.4413871604006132E-2</v>
      </c>
      <c r="M6" s="15">
        <v>5.5674534076718435E-2</v>
      </c>
      <c r="N6" s="15">
        <v>5.335525535350083E-2</v>
      </c>
      <c r="O6" s="15">
        <v>4.9796726056122544E-2</v>
      </c>
      <c r="P6" s="15">
        <v>0.21324038709034793</v>
      </c>
      <c r="Q6" s="15">
        <v>5.4763440503945826E-2</v>
      </c>
      <c r="R6" s="15">
        <v>5.9049062397945454E-2</v>
      </c>
      <c r="S6" s="15">
        <v>5.5672577083481958E-2</v>
      </c>
      <c r="T6" s="15">
        <v>5.6576391707478857E-2</v>
      </c>
      <c r="U6" s="15">
        <v>0.2260614716928521</v>
      </c>
      <c r="V6" s="15">
        <v>6.8821155092535002E-2</v>
      </c>
      <c r="W6" s="15">
        <v>6.3183490183286672E-2</v>
      </c>
      <c r="X6" s="15">
        <v>5.8808343707376941E-2</v>
      </c>
      <c r="Y6" s="15">
        <v>0.19081298898319862</v>
      </c>
      <c r="Z6" s="15">
        <v>1.1119933437817948</v>
      </c>
    </row>
    <row r="7" spans="1:26" x14ac:dyDescent="0.25">
      <c r="A7" s="14" t="s">
        <v>10</v>
      </c>
      <c r="B7" s="15">
        <v>1.190369570198989E-2</v>
      </c>
      <c r="C7" s="15">
        <v>1.1176399829676014E-2</v>
      </c>
      <c r="D7" s="15">
        <v>9.1445249075263885E-3</v>
      </c>
      <c r="E7" s="15">
        <v>8.8467466061630251E-3</v>
      </c>
      <c r="F7" s="15">
        <v>4.1071367045355314E-2</v>
      </c>
      <c r="G7" s="15">
        <v>9.1553595540717781E-3</v>
      </c>
      <c r="H7" s="15">
        <v>9.6102027938361877E-3</v>
      </c>
      <c r="I7" s="15">
        <v>9.1971157321240078E-3</v>
      </c>
      <c r="J7" s="15">
        <v>1.0362614765005981E-2</v>
      </c>
      <c r="K7" s="15">
        <v>3.8325292845037953E-2</v>
      </c>
      <c r="L7" s="15">
        <v>1.0372786577661688E-2</v>
      </c>
      <c r="M7" s="15">
        <v>1.0753748734920699E-2</v>
      </c>
      <c r="N7" s="15">
        <v>9.2398609288130915E-3</v>
      </c>
      <c r="O7" s="15">
        <v>7.5509886424620712E-3</v>
      </c>
      <c r="P7" s="15">
        <v>3.7917384883857548E-2</v>
      </c>
      <c r="Q7" s="15">
        <v>6.9744181020646532E-3</v>
      </c>
      <c r="R7" s="15">
        <v>6.7207950732978434E-3</v>
      </c>
      <c r="S7" s="15">
        <v>6.2032998667047329E-3</v>
      </c>
      <c r="T7" s="15">
        <v>8.7854685935755111E-3</v>
      </c>
      <c r="U7" s="15">
        <v>2.8683981635642744E-2</v>
      </c>
      <c r="V7" s="15">
        <v>9.0509212894037492E-3</v>
      </c>
      <c r="W7" s="15">
        <v>9.4633905055728912E-3</v>
      </c>
      <c r="X7" s="15">
        <v>1.178730905094175E-2</v>
      </c>
      <c r="Y7" s="15">
        <v>3.0301620845918389E-2</v>
      </c>
      <c r="Z7" s="15">
        <v>0.17629964725581196</v>
      </c>
    </row>
    <row r="8" spans="1:26" x14ac:dyDescent="0.25">
      <c r="A8" s="14" t="s">
        <v>11</v>
      </c>
      <c r="B8" s="15">
        <v>0.17608081506872902</v>
      </c>
      <c r="C8" s="15">
        <v>0.17671578287618464</v>
      </c>
      <c r="D8" s="15">
        <v>0.178406616981927</v>
      </c>
      <c r="E8" s="15">
        <v>0.16071525429563488</v>
      </c>
      <c r="F8" s="15">
        <v>0.69191846922247557</v>
      </c>
      <c r="G8" s="15">
        <v>0.16705804246862208</v>
      </c>
      <c r="H8" s="15">
        <v>0.15923840434396491</v>
      </c>
      <c r="I8" s="15">
        <v>0.15958212641050665</v>
      </c>
      <c r="J8" s="15">
        <v>0.156522138890964</v>
      </c>
      <c r="K8" s="15">
        <v>0.64240071211405758</v>
      </c>
      <c r="L8" s="15">
        <v>0.15100079474853298</v>
      </c>
      <c r="M8" s="15">
        <v>0.1561719021660038</v>
      </c>
      <c r="N8" s="15">
        <v>0.16234451954218376</v>
      </c>
      <c r="O8" s="15">
        <v>0.16553551197382005</v>
      </c>
      <c r="P8" s="15">
        <v>0.6350527284305405</v>
      </c>
      <c r="Q8" s="15">
        <v>0.15607845640836718</v>
      </c>
      <c r="R8" s="15">
        <v>0.17443942012508851</v>
      </c>
      <c r="S8" s="15">
        <v>0.17508893807592377</v>
      </c>
      <c r="T8" s="15">
        <v>0.17526698219128309</v>
      </c>
      <c r="U8" s="15">
        <v>0.68087379680066251</v>
      </c>
      <c r="V8" s="15">
        <v>0.1875730547326557</v>
      </c>
      <c r="W8" s="15">
        <v>0.17047111677588267</v>
      </c>
      <c r="X8" s="15">
        <v>0.18465845080304005</v>
      </c>
      <c r="Y8" s="15">
        <v>0.54270262231157851</v>
      </c>
      <c r="Z8" s="15">
        <v>3.1929483288793148</v>
      </c>
    </row>
    <row r="9" spans="1:26" x14ac:dyDescent="0.25">
      <c r="A9" s="14" t="s">
        <v>24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6.226886989341958E-5</v>
      </c>
      <c r="R9" s="15">
        <v>6.3060481813685716E-6</v>
      </c>
      <c r="S9" s="15">
        <v>0</v>
      </c>
      <c r="T9" s="15">
        <v>0</v>
      </c>
      <c r="U9" s="15">
        <v>6.8574918074788146E-5</v>
      </c>
      <c r="V9" s="15">
        <v>0</v>
      </c>
      <c r="W9" s="15">
        <v>0</v>
      </c>
      <c r="X9" s="15">
        <v>0</v>
      </c>
      <c r="Y9" s="15">
        <v>0</v>
      </c>
      <c r="Z9" s="15">
        <v>6.8574918074788146E-5</v>
      </c>
    </row>
    <row r="10" spans="1:26" x14ac:dyDescent="0.25">
      <c r="A10" s="14" t="s">
        <v>18</v>
      </c>
      <c r="B10" s="15">
        <v>9.5212992985450472E-4</v>
      </c>
      <c r="C10" s="15">
        <v>8.4505805102250511E-4</v>
      </c>
      <c r="D10" s="15">
        <v>9.5761674427618777E-4</v>
      </c>
      <c r="E10" s="15">
        <v>9.485892158422628E-4</v>
      </c>
      <c r="F10" s="15">
        <v>3.7033939409954605E-3</v>
      </c>
      <c r="G10" s="15">
        <v>1.5868549630012672E-3</v>
      </c>
      <c r="H10" s="15">
        <v>8.0027212977707232E-4</v>
      </c>
      <c r="I10" s="15">
        <v>8.297941318614133E-4</v>
      </c>
      <c r="J10" s="15">
        <v>1.0493895172961685E-3</v>
      </c>
      <c r="K10" s="15">
        <v>4.2663107419359213E-3</v>
      </c>
      <c r="L10" s="15">
        <v>7.7668983121387313E-4</v>
      </c>
      <c r="M10" s="15">
        <v>6.4388576195093623E-4</v>
      </c>
      <c r="N10" s="15">
        <v>1.2048042796073872E-3</v>
      </c>
      <c r="O10" s="15">
        <v>7.6378743187964851E-4</v>
      </c>
      <c r="P10" s="15">
        <v>3.3891673046518448E-3</v>
      </c>
      <c r="Q10" s="15">
        <v>8.1236425052504178E-4</v>
      </c>
      <c r="R10" s="15">
        <v>8.7486922920011648E-4</v>
      </c>
      <c r="S10" s="15">
        <v>9.1186303959147372E-4</v>
      </c>
      <c r="T10" s="15">
        <v>1.5192580871029328E-3</v>
      </c>
      <c r="U10" s="15">
        <v>4.118354606419565E-3</v>
      </c>
      <c r="V10" s="15">
        <v>1.3957200726975906E-3</v>
      </c>
      <c r="W10" s="15">
        <v>5.2243904549046228E-4</v>
      </c>
      <c r="X10" s="15">
        <v>1.3686184049207799E-3</v>
      </c>
      <c r="Y10" s="15">
        <v>3.2867775231088326E-3</v>
      </c>
      <c r="Z10" s="15">
        <v>1.8764004117111623E-2</v>
      </c>
    </row>
    <row r="11" spans="1:26" x14ac:dyDescent="0.25">
      <c r="A11" s="14" t="s">
        <v>20</v>
      </c>
      <c r="B11" s="15">
        <v>6.311664512147399E-4</v>
      </c>
      <c r="C11" s="15">
        <v>4.6693567905857936E-4</v>
      </c>
      <c r="D11" s="15">
        <v>9.0297409732579604E-4</v>
      </c>
      <c r="E11" s="15">
        <v>7.7101318160953706E-4</v>
      </c>
      <c r="F11" s="15">
        <v>2.7720894092086519E-3</v>
      </c>
      <c r="G11" s="15">
        <v>4.8386549506141747E-4</v>
      </c>
      <c r="H11" s="15">
        <v>4.1257003917975906E-4</v>
      </c>
      <c r="I11" s="15">
        <v>3.9732520597903517E-4</v>
      </c>
      <c r="J11" s="15">
        <v>7.220611930483274E-4</v>
      </c>
      <c r="K11" s="15">
        <v>2.0158219332685389E-3</v>
      </c>
      <c r="L11" s="15">
        <v>1.7066804835527258E-3</v>
      </c>
      <c r="M11" s="15">
        <v>1.4582018338527897E-3</v>
      </c>
      <c r="N11" s="15">
        <v>1.3882885078292594E-3</v>
      </c>
      <c r="O11" s="15">
        <v>1.0993535038645301E-3</v>
      </c>
      <c r="P11" s="15">
        <v>5.652524329099305E-3</v>
      </c>
      <c r="Q11" s="15">
        <v>1.2752349790366119E-3</v>
      </c>
      <c r="R11" s="15">
        <v>1.9125014649741025E-3</v>
      </c>
      <c r="S11" s="15">
        <v>2.3078769801534961E-3</v>
      </c>
      <c r="T11" s="15">
        <v>3.0628535373508053E-3</v>
      </c>
      <c r="U11" s="15">
        <v>8.5584669615150159E-3</v>
      </c>
      <c r="V11" s="15">
        <v>4.0325402431398965E-3</v>
      </c>
      <c r="W11" s="15">
        <v>7.9998009687396402E-3</v>
      </c>
      <c r="X11" s="15">
        <v>8.1345138432807381E-3</v>
      </c>
      <c r="Y11" s="15">
        <v>2.0166855055160277E-2</v>
      </c>
      <c r="Z11" s="15">
        <v>3.9165757688251791E-2</v>
      </c>
    </row>
    <row r="12" spans="1:26" x14ac:dyDescent="0.25">
      <c r="A12" s="14" t="s">
        <v>17</v>
      </c>
      <c r="B12" s="15">
        <v>5.3005009418302232E-2</v>
      </c>
      <c r="C12" s="15">
        <v>5.1422751785688815E-2</v>
      </c>
      <c r="D12" s="15">
        <v>3.9421313311113655E-2</v>
      </c>
      <c r="E12" s="15">
        <v>4.3305651476867657E-2</v>
      </c>
      <c r="F12" s="15">
        <v>0.18715472599197236</v>
      </c>
      <c r="G12" s="15">
        <v>4.9455726980391315E-2</v>
      </c>
      <c r="H12" s="15">
        <v>4.6184192320621271E-2</v>
      </c>
      <c r="I12" s="15">
        <v>4.2849910950712208E-2</v>
      </c>
      <c r="J12" s="15">
        <v>4.1419479768850874E-2</v>
      </c>
      <c r="K12" s="15">
        <v>0.17990931002057567</v>
      </c>
      <c r="L12" s="15">
        <v>4.59317541187605E-2</v>
      </c>
      <c r="M12" s="15">
        <v>4.536928350563952E-2</v>
      </c>
      <c r="N12" s="15">
        <v>3.9879263044450025E-2</v>
      </c>
      <c r="O12" s="15">
        <v>4.6801591001151541E-2</v>
      </c>
      <c r="P12" s="15">
        <v>0.17798189167000161</v>
      </c>
      <c r="Q12" s="15">
        <v>4.3989087733243476E-2</v>
      </c>
      <c r="R12" s="15">
        <v>3.6981053825657993E-2</v>
      </c>
      <c r="S12" s="15">
        <v>3.6739739624323843E-2</v>
      </c>
      <c r="T12" s="15">
        <v>3.25241037655545E-2</v>
      </c>
      <c r="U12" s="15">
        <v>0.15023398494877982</v>
      </c>
      <c r="V12" s="15">
        <v>4.2549727831306783E-2</v>
      </c>
      <c r="W12" s="15">
        <v>3.829943935480995E-2</v>
      </c>
      <c r="X12" s="15">
        <v>3.7366043020128151E-2</v>
      </c>
      <c r="Y12" s="15">
        <v>0.11821521020624488</v>
      </c>
      <c r="Z12" s="15">
        <v>0.81349512283757419</v>
      </c>
    </row>
    <row r="13" spans="1:26" x14ac:dyDescent="0.25">
      <c r="A13" s="14" t="s">
        <v>0</v>
      </c>
      <c r="B13" s="15">
        <v>1</v>
      </c>
      <c r="C13" s="15">
        <v>1</v>
      </c>
      <c r="D13" s="15">
        <v>1</v>
      </c>
      <c r="E13" s="15">
        <v>1</v>
      </c>
      <c r="F13" s="15">
        <v>4</v>
      </c>
      <c r="G13" s="15">
        <v>1</v>
      </c>
      <c r="H13" s="15">
        <v>1</v>
      </c>
      <c r="I13" s="15">
        <v>1</v>
      </c>
      <c r="J13" s="15">
        <v>1</v>
      </c>
      <c r="K13" s="15">
        <v>4</v>
      </c>
      <c r="L13" s="15">
        <v>1</v>
      </c>
      <c r="M13" s="15">
        <v>1</v>
      </c>
      <c r="N13" s="15">
        <v>1</v>
      </c>
      <c r="O13" s="15">
        <v>1</v>
      </c>
      <c r="P13" s="15">
        <v>4</v>
      </c>
      <c r="Q13" s="15">
        <v>1</v>
      </c>
      <c r="R13" s="15">
        <v>1</v>
      </c>
      <c r="S13" s="15">
        <v>1</v>
      </c>
      <c r="T13" s="15">
        <v>1</v>
      </c>
      <c r="U13" s="15">
        <v>4</v>
      </c>
      <c r="V13" s="15">
        <v>1</v>
      </c>
      <c r="W13" s="15">
        <v>1</v>
      </c>
      <c r="X13" s="15">
        <v>1</v>
      </c>
      <c r="Y13" s="15">
        <v>3</v>
      </c>
      <c r="Z13" s="15">
        <v>19</v>
      </c>
    </row>
    <row r="14" spans="1:26" x14ac:dyDescent="0.25">
      <c r="A14" s="14" t="s">
        <v>27</v>
      </c>
      <c r="B14" s="15">
        <v>2.2128113081311473E-2</v>
      </c>
      <c r="C14" s="15">
        <v>2.2736589256502848E-2</v>
      </c>
      <c r="D14" s="15">
        <v>2.0645578403023362E-2</v>
      </c>
      <c r="E14" s="15">
        <v>1.9200627508659709E-2</v>
      </c>
      <c r="F14" s="15">
        <v>8.4710908249497396E-2</v>
      </c>
      <c r="G14" s="15">
        <v>1.4310180154109821E-2</v>
      </c>
      <c r="H14" s="15">
        <v>1.6249179491202536E-2</v>
      </c>
      <c r="I14" s="15">
        <v>1.5035081515989885E-2</v>
      </c>
      <c r="J14" s="15">
        <v>1.7415519480477246E-2</v>
      </c>
      <c r="K14" s="15">
        <v>6.3009960641779494E-2</v>
      </c>
      <c r="L14" s="15">
        <v>1.0132617998155064E-2</v>
      </c>
      <c r="M14" s="15">
        <v>2.3379076410920238E-3</v>
      </c>
      <c r="N14" s="15">
        <v>6.5946225350179159E-4</v>
      </c>
      <c r="O14" s="15">
        <v>2.1849690618198467E-3</v>
      </c>
      <c r="P14" s="15">
        <v>1.5314956954568726E-2</v>
      </c>
      <c r="Q14" s="15">
        <v>7.6648645851034886E-4</v>
      </c>
      <c r="R14" s="15">
        <v>6.5739236470190141E-4</v>
      </c>
      <c r="S14" s="15">
        <v>1.1594512563604879E-3</v>
      </c>
      <c r="T14" s="15">
        <v>1.6453774900405138E-3</v>
      </c>
      <c r="U14" s="15">
        <v>4.2287075696132524E-3</v>
      </c>
      <c r="V14" s="15">
        <v>8.2015663734596382E-4</v>
      </c>
      <c r="W14" s="15">
        <v>1.1510750746656438E-3</v>
      </c>
      <c r="X14" s="15">
        <v>8.9289584329368325E-4</v>
      </c>
      <c r="Y14" s="15">
        <v>2.8641275553052906E-3</v>
      </c>
      <c r="Z14" s="15">
        <v>0.17012866097076418</v>
      </c>
    </row>
    <row r="15" spans="1:26" x14ac:dyDescent="0.25">
      <c r="A15" s="14" t="s">
        <v>1</v>
      </c>
      <c r="B15" s="15">
        <v>3.1481692983359406E-2</v>
      </c>
      <c r="C15" s="15">
        <v>2.4891514491758089E-2</v>
      </c>
      <c r="D15" s="15">
        <v>2.1105102909415415E-2</v>
      </c>
      <c r="E15" s="15">
        <v>3.0684787997114011E-2</v>
      </c>
      <c r="F15" s="15">
        <v>0.10816309838164692</v>
      </c>
      <c r="G15" s="15">
        <v>2.8318552171871424E-2</v>
      </c>
      <c r="H15" s="15">
        <v>2.6104104770246786E-2</v>
      </c>
      <c r="I15" s="15">
        <v>2.2092680257805787E-2</v>
      </c>
      <c r="J15" s="15">
        <v>2.6353150454187398E-2</v>
      </c>
      <c r="K15" s="15">
        <v>0.1028684876541114</v>
      </c>
      <c r="L15" s="15">
        <v>2.2058306104322252E-2</v>
      </c>
      <c r="M15" s="15">
        <v>1.7089797982226991E-2</v>
      </c>
      <c r="N15" s="15">
        <v>1.804407981026759E-2</v>
      </c>
      <c r="O15" s="15">
        <v>2.1375595024013601E-2</v>
      </c>
      <c r="P15" s="15">
        <v>7.8567778920830444E-2</v>
      </c>
      <c r="Q15" s="15">
        <v>1.6355180964087158E-2</v>
      </c>
      <c r="R15" s="15">
        <v>1.4910408187047636E-2</v>
      </c>
      <c r="S15" s="15">
        <v>1.5995400941916302E-2</v>
      </c>
      <c r="T15" s="15">
        <v>1.8001365841396378E-2</v>
      </c>
      <c r="U15" s="15">
        <v>6.5262355934447472E-2</v>
      </c>
      <c r="V15" s="15">
        <v>2.3366218923747753E-2</v>
      </c>
      <c r="W15" s="15">
        <v>2.5461462269847131E-2</v>
      </c>
      <c r="X15" s="15">
        <v>1.7073226634144727E-2</v>
      </c>
      <c r="Y15" s="15">
        <v>6.5900907827739608E-2</v>
      </c>
      <c r="Z15" s="15">
        <v>0.42076262871877584</v>
      </c>
    </row>
    <row r="16" spans="1:26" x14ac:dyDescent="0.25">
      <c r="A16" s="14" t="s">
        <v>8</v>
      </c>
      <c r="B16" s="15">
        <v>4.6761628056113565E-3</v>
      </c>
      <c r="C16" s="15">
        <v>4.1301403631486856E-3</v>
      </c>
      <c r="D16" s="15">
        <v>5.1410916153127456E-3</v>
      </c>
      <c r="E16" s="15">
        <v>7.4467883918490872E-3</v>
      </c>
      <c r="F16" s="15">
        <v>2.1394183175921875E-2</v>
      </c>
      <c r="G16" s="15">
        <v>6.0216556735412791E-3</v>
      </c>
      <c r="H16" s="15">
        <v>4.9502697806272531E-3</v>
      </c>
      <c r="I16" s="15">
        <v>5.0462346070591817E-3</v>
      </c>
      <c r="J16" s="15">
        <v>7.6064012337760502E-3</v>
      </c>
      <c r="K16" s="15">
        <v>2.3624561295003763E-2</v>
      </c>
      <c r="L16" s="15">
        <v>5.1604911164892806E-3</v>
      </c>
      <c r="M16" s="15">
        <v>4.5513586223098219E-3</v>
      </c>
      <c r="N16" s="15">
        <v>4.0465027682167649E-3</v>
      </c>
      <c r="O16" s="15">
        <v>6.9287122668041986E-3</v>
      </c>
      <c r="P16" s="15">
        <v>2.0687064773820069E-2</v>
      </c>
      <c r="Q16" s="15">
        <v>6.4889861013434922E-3</v>
      </c>
      <c r="R16" s="15">
        <v>8.1247095608687342E-3</v>
      </c>
      <c r="S16" s="15">
        <v>5.9991671391178706E-3</v>
      </c>
      <c r="T16" s="15">
        <v>9.1510947692276454E-3</v>
      </c>
      <c r="U16" s="15">
        <v>2.9763957570557741E-2</v>
      </c>
      <c r="V16" s="15">
        <v>8.5204989669786686E-3</v>
      </c>
      <c r="W16" s="15">
        <v>6.1632871252771644E-3</v>
      </c>
      <c r="X16" s="15">
        <v>6.4791003449616242E-3</v>
      </c>
      <c r="Y16" s="15">
        <v>2.1162886437217455E-2</v>
      </c>
      <c r="Z16" s="15">
        <v>0.11663265325252091</v>
      </c>
    </row>
    <row r="17" spans="1:26" x14ac:dyDescent="0.25">
      <c r="A17" s="14" t="s">
        <v>22</v>
      </c>
      <c r="B17" s="15">
        <v>0</v>
      </c>
      <c r="C17" s="15">
        <v>0</v>
      </c>
      <c r="D17" s="15">
        <v>0</v>
      </c>
      <c r="E17" s="15">
        <v>6.1804604876988492E-9</v>
      </c>
      <c r="F17" s="15">
        <v>6.1804604876988492E-9</v>
      </c>
      <c r="G17" s="15">
        <v>0</v>
      </c>
      <c r="H17" s="15">
        <v>9.3354178331027851E-9</v>
      </c>
      <c r="I17" s="15">
        <v>4.4601186069219521E-9</v>
      </c>
      <c r="J17" s="15">
        <v>3.9315583039354179E-8</v>
      </c>
      <c r="K17" s="15">
        <v>5.3111119479378918E-8</v>
      </c>
      <c r="L17" s="15">
        <v>6.4682873659372864E-8</v>
      </c>
      <c r="M17" s="15">
        <v>3.1319040991900916E-8</v>
      </c>
      <c r="N17" s="15">
        <v>6.2001315374914324E-8</v>
      </c>
      <c r="O17" s="15">
        <v>1.8879847126001658E-8</v>
      </c>
      <c r="P17" s="15">
        <v>1.7688307715218977E-7</v>
      </c>
      <c r="Q17" s="15">
        <v>4.8341654102062189E-8</v>
      </c>
      <c r="R17" s="15">
        <v>2.8541570932509494E-8</v>
      </c>
      <c r="S17" s="15">
        <v>7.0023588158526206E-8</v>
      </c>
      <c r="T17" s="15">
        <v>1.7491921806064402E-8</v>
      </c>
      <c r="U17" s="15">
        <v>1.6439873499916232E-7</v>
      </c>
      <c r="V17" s="15">
        <v>0</v>
      </c>
      <c r="W17" s="15">
        <v>8.5346075700366692E-7</v>
      </c>
      <c r="X17" s="15">
        <v>0</v>
      </c>
      <c r="Y17" s="15">
        <v>8.5346075700366692E-7</v>
      </c>
      <c r="Z17" s="15">
        <v>1.2540341491220967E-6</v>
      </c>
    </row>
    <row r="18" spans="1:26" x14ac:dyDescent="0.25">
      <c r="A18" s="14" t="s">
        <v>23</v>
      </c>
      <c r="B18" s="15">
        <v>7.5515578362206201E-3</v>
      </c>
      <c r="C18" s="15">
        <v>6.4174009077067121E-3</v>
      </c>
      <c r="D18" s="15">
        <v>2.4499547539369986E-3</v>
      </c>
      <c r="E18" s="15">
        <v>7.3404958515005713E-3</v>
      </c>
      <c r="F18" s="15">
        <v>2.3759409349364904E-2</v>
      </c>
      <c r="G18" s="15">
        <v>8.8064713885198757E-3</v>
      </c>
      <c r="H18" s="15">
        <v>7.3498156941157562E-3</v>
      </c>
      <c r="I18" s="15">
        <v>7.4176367907865396E-3</v>
      </c>
      <c r="J18" s="15">
        <v>7.4467484276052546E-3</v>
      </c>
      <c r="K18" s="15">
        <v>3.1020672301027424E-2</v>
      </c>
      <c r="L18" s="15">
        <v>7.3665601934644115E-3</v>
      </c>
      <c r="M18" s="15">
        <v>7.6128224180651042E-3</v>
      </c>
      <c r="N18" s="15">
        <v>8.4743276513146951E-3</v>
      </c>
      <c r="O18" s="15">
        <v>8.5605671577202221E-3</v>
      </c>
      <c r="P18" s="15">
        <v>3.2014277420564431E-2</v>
      </c>
      <c r="Q18" s="15">
        <v>8.1375736168350227E-3</v>
      </c>
      <c r="R18" s="15">
        <v>7.608813524482433E-3</v>
      </c>
      <c r="S18" s="15">
        <v>7.9624500824422382E-3</v>
      </c>
      <c r="T18" s="15">
        <v>8.2348328035299657E-3</v>
      </c>
      <c r="U18" s="15">
        <v>3.1943670027289664E-2</v>
      </c>
      <c r="V18" s="15">
        <v>8.6957195997760094E-3</v>
      </c>
      <c r="W18" s="15">
        <v>8.7731314614390293E-3</v>
      </c>
      <c r="X18" s="15">
        <v>7.8885225820698873E-3</v>
      </c>
      <c r="Y18" s="15">
        <v>2.5357373643284928E-2</v>
      </c>
      <c r="Z18" s="15">
        <v>0.14409540274153138</v>
      </c>
    </row>
    <row r="19" spans="1:26" x14ac:dyDescent="0.25">
      <c r="A19" s="14" t="s">
        <v>5</v>
      </c>
      <c r="B19" s="15">
        <v>0.20459978712515997</v>
      </c>
      <c r="C19" s="15">
        <v>0.25504079913024169</v>
      </c>
      <c r="D19" s="15">
        <v>0.27308070555085523</v>
      </c>
      <c r="E19" s="15">
        <v>0.25308857766830389</v>
      </c>
      <c r="F19" s="15">
        <v>0.98580986947456073</v>
      </c>
      <c r="G19" s="15">
        <v>0.22331740701410524</v>
      </c>
      <c r="H19" s="15">
        <v>0.30042336663956998</v>
      </c>
      <c r="I19" s="15">
        <v>0.2994651518965592</v>
      </c>
      <c r="J19" s="15">
        <v>0.27329925076826184</v>
      </c>
      <c r="K19" s="15">
        <v>1.0965051763184963</v>
      </c>
      <c r="L19" s="15">
        <v>0.29202778497420134</v>
      </c>
      <c r="M19" s="15">
        <v>0.30645638996097613</v>
      </c>
      <c r="N19" s="15">
        <v>0.31504455523808855</v>
      </c>
      <c r="O19" s="15">
        <v>0.28494027944312333</v>
      </c>
      <c r="P19" s="15">
        <v>1.1984690096163892</v>
      </c>
      <c r="Q19" s="15">
        <v>0.26787869221063915</v>
      </c>
      <c r="R19" s="15">
        <v>0.30835545520274416</v>
      </c>
      <c r="S19" s="15">
        <v>0.28476552769933572</v>
      </c>
      <c r="T19" s="15">
        <v>0.25918180392392465</v>
      </c>
      <c r="U19" s="15">
        <v>1.1201814790366438</v>
      </c>
      <c r="V19" s="15">
        <v>0.23221845711735406</v>
      </c>
      <c r="W19" s="15">
        <v>0.27693466673609468</v>
      </c>
      <c r="X19" s="15">
        <v>0.27531664533245404</v>
      </c>
      <c r="Y19" s="15">
        <v>0.78446976918590283</v>
      </c>
      <c r="Z19" s="15">
        <v>5.1854353036319933</v>
      </c>
    </row>
    <row r="20" spans="1:26" x14ac:dyDescent="0.25">
      <c r="A20" s="14" t="s">
        <v>19</v>
      </c>
      <c r="B20" s="15">
        <v>3.9023642148874964E-3</v>
      </c>
      <c r="C20" s="15">
        <v>4.8522904226088329E-3</v>
      </c>
      <c r="D20" s="15">
        <v>3.4639283311671794E-3</v>
      </c>
      <c r="E20" s="15">
        <v>3.4974009173233097E-3</v>
      </c>
      <c r="F20" s="15">
        <v>1.5715983885986818E-2</v>
      </c>
      <c r="G20" s="15">
        <v>6.2553901427504222E-3</v>
      </c>
      <c r="H20" s="15">
        <v>4.4579533139606871E-3</v>
      </c>
      <c r="I20" s="15">
        <v>4.8724221658013028E-3</v>
      </c>
      <c r="J20" s="15">
        <v>4.0720423049062787E-3</v>
      </c>
      <c r="K20" s="15">
        <v>1.965780792741869E-2</v>
      </c>
      <c r="L20" s="15">
        <v>4.0895599796725917E-3</v>
      </c>
      <c r="M20" s="15">
        <v>6.8803546127739748E-3</v>
      </c>
      <c r="N20" s="15">
        <v>7.6897910795847109E-3</v>
      </c>
      <c r="O20" s="15">
        <v>7.0755471458658807E-3</v>
      </c>
      <c r="P20" s="15">
        <v>2.5735252817897156E-2</v>
      </c>
      <c r="Q20" s="15">
        <v>9.0338843398091086E-3</v>
      </c>
      <c r="R20" s="15">
        <v>8.5887751169710785E-3</v>
      </c>
      <c r="S20" s="15">
        <v>8.3504906232904613E-3</v>
      </c>
      <c r="T20" s="15">
        <v>8.9881617098919765E-3</v>
      </c>
      <c r="U20" s="15">
        <v>3.4961311789962632E-2</v>
      </c>
      <c r="V20" s="15">
        <v>9.4355825510784828E-3</v>
      </c>
      <c r="W20" s="15">
        <v>5.9285869920256643E-3</v>
      </c>
      <c r="X20" s="15">
        <v>8.2735869987533139E-3</v>
      </c>
      <c r="Y20" s="15">
        <v>2.3637756541857461E-2</v>
      </c>
      <c r="Z20" s="15">
        <v>0.11970811296312277</v>
      </c>
    </row>
    <row r="21" spans="1:26" x14ac:dyDescent="0.25">
      <c r="A21" s="14" t="s">
        <v>21</v>
      </c>
      <c r="B21" s="15">
        <v>1.7076668775804302E-2</v>
      </c>
      <c r="C21" s="15">
        <v>1.7300630181588932E-2</v>
      </c>
      <c r="D21" s="15">
        <v>1.6080112515294554E-2</v>
      </c>
      <c r="E21" s="15">
        <v>1.7058255278017988E-2</v>
      </c>
      <c r="F21" s="15">
        <v>6.7515666750705777E-2</v>
      </c>
      <c r="G21" s="15">
        <v>1.7268223531660364E-2</v>
      </c>
      <c r="H21" s="15">
        <v>1.6989445701102071E-2</v>
      </c>
      <c r="I21" s="15">
        <v>1.7347692472637306E-2</v>
      </c>
      <c r="J21" s="15">
        <v>1.5859178019698512E-2</v>
      </c>
      <c r="K21" s="15">
        <v>6.7464539725098249E-2</v>
      </c>
      <c r="L21" s="15">
        <v>1.5603763537474533E-2</v>
      </c>
      <c r="M21" s="15">
        <v>1.5961343420695034E-2</v>
      </c>
      <c r="N21" s="15">
        <v>1.3028034157652817E-2</v>
      </c>
      <c r="O21" s="15">
        <v>1.3878546254564684E-2</v>
      </c>
      <c r="P21" s="15">
        <v>5.8471687370387063E-2</v>
      </c>
      <c r="Q21" s="15">
        <v>1.4439241976060556E-2</v>
      </c>
      <c r="R21" s="15">
        <v>1.3049568835217835E-2</v>
      </c>
      <c r="S21" s="15">
        <v>1.2904785263620242E-2</v>
      </c>
      <c r="T21" s="15">
        <v>1.4053901128690191E-2</v>
      </c>
      <c r="U21" s="15">
        <v>5.4447497203588824E-2</v>
      </c>
      <c r="V21" s="15">
        <v>1.5147024681822068E-2</v>
      </c>
      <c r="W21" s="15">
        <v>1.5097147234565554E-2</v>
      </c>
      <c r="X21" s="15">
        <v>1.1898639529931995E-2</v>
      </c>
      <c r="Y21" s="15">
        <v>4.2142811446319615E-2</v>
      </c>
      <c r="Z21" s="15">
        <v>0.29004220249609952</v>
      </c>
    </row>
    <row r="22" spans="1:26" x14ac:dyDescent="0.25">
      <c r="A22" s="14" t="s">
        <v>25</v>
      </c>
      <c r="B22" s="15">
        <v>1.4753786030671193E-3</v>
      </c>
      <c r="C22" s="15">
        <v>7.1069984693742658E-3</v>
      </c>
      <c r="D22" s="15">
        <v>3.7111053156035603E-3</v>
      </c>
      <c r="E22" s="15">
        <v>3.0364897507768099E-3</v>
      </c>
      <c r="F22" s="15">
        <v>1.5329972138821755E-2</v>
      </c>
      <c r="G22" s="15">
        <v>4.3778349139543234E-3</v>
      </c>
      <c r="H22" s="15">
        <v>4.5609727004657947E-3</v>
      </c>
      <c r="I22" s="15">
        <v>4.3120623828963858E-3</v>
      </c>
      <c r="J22" s="15">
        <v>4.0537958725138075E-3</v>
      </c>
      <c r="K22" s="15">
        <v>1.7304665869830312E-2</v>
      </c>
      <c r="L22" s="15">
        <v>4.6614722004247105E-3</v>
      </c>
      <c r="M22" s="15">
        <v>2.0708673737121555E-3</v>
      </c>
      <c r="N22" s="15">
        <v>8.3362771291205261E-4</v>
      </c>
      <c r="O22" s="15">
        <v>9.7384252669816874E-4</v>
      </c>
      <c r="P22" s="15">
        <v>8.5398098137470877E-3</v>
      </c>
      <c r="Q22" s="15">
        <v>1.0103298649476453E-3</v>
      </c>
      <c r="R22" s="15">
        <v>1.1422666683401541E-3</v>
      </c>
      <c r="S22" s="15">
        <v>1.0766468956534762E-3</v>
      </c>
      <c r="T22" s="15">
        <v>1.2867879778899454E-3</v>
      </c>
      <c r="U22" s="15">
        <v>4.5160314068312208E-3</v>
      </c>
      <c r="V22" s="15">
        <v>1.2652450068101589E-3</v>
      </c>
      <c r="W22" s="15">
        <v>1.2773823892623789E-3</v>
      </c>
      <c r="X22" s="15">
        <v>1.4593516637307631E-3</v>
      </c>
      <c r="Y22" s="15">
        <v>4.0019790598033013E-3</v>
      </c>
      <c r="Z22" s="15">
        <v>4.9692458289033688E-2</v>
      </c>
    </row>
    <row r="23" spans="1:26" x14ac:dyDescent="0.25">
      <c r="A23" s="14" t="s">
        <v>26</v>
      </c>
      <c r="B23" s="15">
        <v>5.6678782901757443E-2</v>
      </c>
      <c r="C23" s="15">
        <v>5.9737194908896923E-2</v>
      </c>
      <c r="D23" s="15">
        <v>6.5343712341533799E-2</v>
      </c>
      <c r="E23" s="15">
        <v>6.7850674617010484E-2</v>
      </c>
      <c r="F23" s="15">
        <v>0.24961036476919868</v>
      </c>
      <c r="G23" s="15">
        <v>8.3925780167914549E-2</v>
      </c>
      <c r="H23" s="15">
        <v>7.5533870982011905E-2</v>
      </c>
      <c r="I23" s="15">
        <v>7.5092373461449619E-2</v>
      </c>
      <c r="J23" s="15">
        <v>7.3845493721137814E-2</v>
      </c>
      <c r="K23" s="15">
        <v>0.30839751833251389</v>
      </c>
      <c r="L23" s="15">
        <v>7.9865529923677278E-2</v>
      </c>
      <c r="M23" s="15">
        <v>9.0209012857058526E-2</v>
      </c>
      <c r="N23" s="15">
        <v>8.9431516137030889E-2</v>
      </c>
      <c r="O23" s="15">
        <v>9.8258252416166467E-2</v>
      </c>
      <c r="P23" s="15">
        <v>0.35776431133393316</v>
      </c>
      <c r="Q23" s="15">
        <v>9.6376521119880265E-2</v>
      </c>
      <c r="R23" s="15">
        <v>9.895964153645366E-2</v>
      </c>
      <c r="S23" s="15">
        <v>0.1093633508906183</v>
      </c>
      <c r="T23" s="15">
        <v>0.10808122364140936</v>
      </c>
      <c r="U23" s="15">
        <v>0.41278073718836161</v>
      </c>
      <c r="V23" s="15">
        <v>0.10726499538112658</v>
      </c>
      <c r="W23" s="15">
        <v>0.12500019210819713</v>
      </c>
      <c r="X23" s="15">
        <v>0.12558581636707752</v>
      </c>
      <c r="Y23" s="15">
        <v>0.35785100385640123</v>
      </c>
      <c r="Z23" s="15">
        <v>1.6864039354804086</v>
      </c>
    </row>
    <row r="24" spans="1:26" x14ac:dyDescent="0.25">
      <c r="A24" s="14" t="s">
        <v>15</v>
      </c>
      <c r="B24" s="15">
        <v>1.1710522423628406E-2</v>
      </c>
      <c r="C24" s="15">
        <v>1.5182050743389885E-2</v>
      </c>
      <c r="D24" s="15">
        <v>1.540355349067608E-2</v>
      </c>
      <c r="E24" s="15">
        <v>9.9812106100702035E-3</v>
      </c>
      <c r="F24" s="15">
        <v>5.2277337267764581E-2</v>
      </c>
      <c r="G24" s="15">
        <v>1.2096531880525481E-2</v>
      </c>
      <c r="H24" s="15">
        <v>1.5766436144103686E-2</v>
      </c>
      <c r="I24" s="15">
        <v>1.5242874489430878E-2</v>
      </c>
      <c r="J24" s="15">
        <v>1.3649348750652438E-2</v>
      </c>
      <c r="K24" s="15">
        <v>5.6755191264712485E-2</v>
      </c>
      <c r="L24" s="15">
        <v>1.0277240668441649E-2</v>
      </c>
      <c r="M24" s="15">
        <v>1.5277629218327485E-2</v>
      </c>
      <c r="N24" s="15">
        <v>1.4879957519969643E-2</v>
      </c>
      <c r="O24" s="15">
        <v>1.3406321585474862E-2</v>
      </c>
      <c r="P24" s="15">
        <v>5.3841148992213636E-2</v>
      </c>
      <c r="Q24" s="15">
        <v>1.0077799249222291E-2</v>
      </c>
      <c r="R24" s="15">
        <v>1.3592427532182025E-2</v>
      </c>
      <c r="S24" s="15">
        <v>1.3457492258538937E-2</v>
      </c>
      <c r="T24" s="15">
        <v>1.2694412143019695E-2</v>
      </c>
      <c r="U24" s="15">
        <v>4.9822131182962949E-2</v>
      </c>
      <c r="V24" s="15">
        <v>1.4789526523708281E-2</v>
      </c>
      <c r="W24" s="15">
        <v>1.7689111290439988E-2</v>
      </c>
      <c r="X24" s="15">
        <v>1.4281551087636365E-2</v>
      </c>
      <c r="Y24" s="15">
        <v>4.6760188901784634E-2</v>
      </c>
      <c r="Z24" s="15">
        <v>0.25945599760943827</v>
      </c>
    </row>
    <row r="25" spans="1:26" x14ac:dyDescent="0.25">
      <c r="A25" s="14" t="s">
        <v>7</v>
      </c>
      <c r="B25" s="15">
        <v>9.635781492245743E-2</v>
      </c>
      <c r="C25" s="15">
        <v>0.1514353995476152</v>
      </c>
      <c r="D25" s="15">
        <v>0.17089639318881614</v>
      </c>
      <c r="E25" s="15">
        <v>0.14979579550576649</v>
      </c>
      <c r="F25" s="15">
        <v>0.56848540316465523</v>
      </c>
      <c r="G25" s="15">
        <v>9.7162508277769399E-2</v>
      </c>
      <c r="H25" s="15">
        <v>0.18317704432184867</v>
      </c>
      <c r="I25" s="15">
        <v>0.19705878077990771</v>
      </c>
      <c r="J25" s="15">
        <v>0.15617950041630393</v>
      </c>
      <c r="K25" s="15">
        <v>0.63357783379582966</v>
      </c>
      <c r="L25" s="15">
        <v>0.17711880676255695</v>
      </c>
      <c r="M25" s="15">
        <v>0.19826789943842274</v>
      </c>
      <c r="N25" s="15">
        <v>0.21747943860429844</v>
      </c>
      <c r="O25" s="15">
        <v>0.19167404693141712</v>
      </c>
      <c r="P25" s="15">
        <v>0.7845401917366952</v>
      </c>
      <c r="Q25" s="15">
        <v>0.16106403261019422</v>
      </c>
      <c r="R25" s="15">
        <v>0.19050792910804179</v>
      </c>
      <c r="S25" s="15">
        <v>0.19031493792013401</v>
      </c>
      <c r="T25" s="15">
        <v>0.1814125343095728</v>
      </c>
      <c r="U25" s="15">
        <v>0.72329943394794283</v>
      </c>
      <c r="V25" s="15">
        <v>0.15511162562548805</v>
      </c>
      <c r="W25" s="15">
        <v>0.20823635846637253</v>
      </c>
      <c r="X25" s="15">
        <v>0.18924749609622127</v>
      </c>
      <c r="Y25" s="15">
        <v>0.55259548018808191</v>
      </c>
      <c r="Z25" s="15">
        <v>3.2624983428332053</v>
      </c>
    </row>
    <row r="26" spans="1:26" x14ac:dyDescent="0.25">
      <c r="A26" s="14" t="s">
        <v>16</v>
      </c>
      <c r="B26" s="15">
        <v>2.6869999230069229E-3</v>
      </c>
      <c r="C26" s="15">
        <v>2.771258418347178E-3</v>
      </c>
      <c r="D26" s="15">
        <v>1.4781452050680024E-3</v>
      </c>
      <c r="E26" s="15">
        <v>2.460764988286103E-3</v>
      </c>
      <c r="F26" s="15">
        <v>9.3971685347082057E-3</v>
      </c>
      <c r="G26" s="15">
        <v>1.8733131446505478E-3</v>
      </c>
      <c r="H26" s="15">
        <v>2.5597679029940586E-3</v>
      </c>
      <c r="I26" s="15">
        <v>4.1861490566417183E-3</v>
      </c>
      <c r="J26" s="15">
        <v>3.0764649314672654E-3</v>
      </c>
      <c r="K26" s="15">
        <v>1.169569503575359E-2</v>
      </c>
      <c r="L26" s="15">
        <v>1.8119983035033579E-3</v>
      </c>
      <c r="M26" s="15">
        <v>1.3489124287616779E-3</v>
      </c>
      <c r="N26" s="15">
        <v>1.5874000592768771E-3</v>
      </c>
      <c r="O26" s="15">
        <v>1.4126873730416398E-3</v>
      </c>
      <c r="P26" s="15">
        <v>6.1609981645835525E-3</v>
      </c>
      <c r="Q26" s="15">
        <v>7.0999256098381116E-4</v>
      </c>
      <c r="R26" s="15">
        <v>8.1563653956947374E-4</v>
      </c>
      <c r="S26" s="15">
        <v>1.6520625398635891E-3</v>
      </c>
      <c r="T26" s="15">
        <v>1.6004518238665688E-3</v>
      </c>
      <c r="U26" s="15">
        <v>4.7781434642834427E-3</v>
      </c>
      <c r="V26" s="15">
        <v>9.4655906541289768E-4</v>
      </c>
      <c r="W26" s="15">
        <v>5.6437417956769033E-4</v>
      </c>
      <c r="X26" s="15">
        <v>2.2043568018724586E-4</v>
      </c>
      <c r="Y26" s="15">
        <v>1.7313689251678339E-3</v>
      </c>
      <c r="Z26" s="15">
        <v>3.3763374124496627E-2</v>
      </c>
    </row>
    <row r="27" spans="1:26" x14ac:dyDescent="0.25">
      <c r="A27" s="14" t="s">
        <v>12</v>
      </c>
      <c r="B27" s="15">
        <v>0.11521254996895838</v>
      </c>
      <c r="C27" s="15">
        <v>0.11144319076320189</v>
      </c>
      <c r="D27" s="15">
        <v>0.1224384406705627</v>
      </c>
      <c r="E27" s="15">
        <v>0.10527741031408946</v>
      </c>
      <c r="F27" s="15">
        <v>0.45437159171681241</v>
      </c>
      <c r="G27" s="15">
        <v>0.11219764732858133</v>
      </c>
      <c r="H27" s="15">
        <v>0.10838528864421759</v>
      </c>
      <c r="I27" s="15">
        <v>0.11111934332122377</v>
      </c>
      <c r="J27" s="15">
        <v>0.103823351144627</v>
      </c>
      <c r="K27" s="15">
        <v>0.43552563043864967</v>
      </c>
      <c r="L27" s="15">
        <v>9.8359358120879106E-2</v>
      </c>
      <c r="M27" s="15">
        <v>0.10677496668902069</v>
      </c>
      <c r="N27" s="15">
        <v>0.11187462165590141</v>
      </c>
      <c r="O27" s="15">
        <v>0.11087994488611755</v>
      </c>
      <c r="P27" s="15">
        <v>0.42788889135191877</v>
      </c>
      <c r="Q27" s="15">
        <v>0.10613666193311898</v>
      </c>
      <c r="R27" s="15">
        <v>0.11969577694796046</v>
      </c>
      <c r="S27" s="15">
        <v>0.12289184816099968</v>
      </c>
      <c r="T27" s="15">
        <v>0.12584438214373389</v>
      </c>
      <c r="U27" s="15">
        <v>0.47456866918581303</v>
      </c>
      <c r="V27" s="15">
        <v>0.12235195967609533</v>
      </c>
      <c r="W27" s="15">
        <v>0.12135649503485978</v>
      </c>
      <c r="X27" s="15">
        <v>0.12648547998953394</v>
      </c>
      <c r="Y27" s="15">
        <v>0.370193934700489</v>
      </c>
      <c r="Z27" s="15">
        <v>2.1625487173936833</v>
      </c>
    </row>
    <row r="28" spans="1:26" x14ac:dyDescent="0.25">
      <c r="A28" s="14" t="s">
        <v>6</v>
      </c>
      <c r="B28" s="15">
        <v>7.5233213276723429E-2</v>
      </c>
      <c r="C28" s="15">
        <v>7.0552304956248743E-2</v>
      </c>
      <c r="D28" s="15">
        <v>7.1220082178005434E-2</v>
      </c>
      <c r="E28" s="15">
        <v>7.0579887997244656E-2</v>
      </c>
      <c r="F28" s="15">
        <v>0.28758548840822229</v>
      </c>
      <c r="G28" s="15">
        <v>8.3177136974302346E-2</v>
      </c>
      <c r="H28" s="15">
        <v>7.8140225917368522E-2</v>
      </c>
      <c r="I28" s="15">
        <v>6.3662369938356486E-2</v>
      </c>
      <c r="J28" s="15">
        <v>7.2610762956790406E-2</v>
      </c>
      <c r="K28" s="15">
        <v>0.29759049578681779</v>
      </c>
      <c r="L28" s="15">
        <v>8.5726748130452696E-2</v>
      </c>
      <c r="M28" s="15">
        <v>7.8991191045369571E-2</v>
      </c>
      <c r="N28" s="15">
        <v>6.6674801619937052E-2</v>
      </c>
      <c r="O28" s="15">
        <v>6.354490265479236E-2</v>
      </c>
      <c r="P28" s="15">
        <v>0.29493764345055168</v>
      </c>
      <c r="Q28" s="15">
        <v>7.665978426967196E-2</v>
      </c>
      <c r="R28" s="15">
        <v>8.5120383006589612E-2</v>
      </c>
      <c r="S28" s="15">
        <v>6.3290604710918505E-2</v>
      </c>
      <c r="T28" s="15">
        <v>5.2063387038212616E-2</v>
      </c>
      <c r="U28" s="15">
        <v>0.27713415902539268</v>
      </c>
      <c r="V28" s="15">
        <v>5.5508733083942073E-2</v>
      </c>
      <c r="W28" s="15">
        <v>4.6370790358378086E-2</v>
      </c>
      <c r="X28" s="15">
        <v>5.8130767784871515E-2</v>
      </c>
      <c r="Y28" s="15">
        <v>0.16001029122719168</v>
      </c>
      <c r="Z28" s="15">
        <v>1.3172580778981762</v>
      </c>
    </row>
    <row r="29" spans="1:26" x14ac:dyDescent="0.25">
      <c r="A29" s="14" t="s">
        <v>4</v>
      </c>
      <c r="B29" s="15">
        <v>0.30959485346214455</v>
      </c>
      <c r="C29" s="15">
        <v>0.26174574766250291</v>
      </c>
      <c r="D29" s="15">
        <v>0.27990676779507118</v>
      </c>
      <c r="E29" s="15">
        <v>0.29938689687962211</v>
      </c>
      <c r="F29" s="15">
        <v>1.1506342657993407</v>
      </c>
      <c r="G29" s="15">
        <v>0.29388682023675883</v>
      </c>
      <c r="H29" s="15">
        <v>0.24197869280702272</v>
      </c>
      <c r="I29" s="15">
        <v>0.24741823546006012</v>
      </c>
      <c r="J29" s="15">
        <v>0.27609240554988601</v>
      </c>
      <c r="K29" s="15">
        <v>1.0593761540537276</v>
      </c>
      <c r="L29" s="15">
        <v>0.26994747376306771</v>
      </c>
      <c r="M29" s="15">
        <v>0.25029797488904498</v>
      </c>
      <c r="N29" s="15">
        <v>0.2469476548401589</v>
      </c>
      <c r="O29" s="15">
        <v>0.25588058139069353</v>
      </c>
      <c r="P29" s="15">
        <v>1.0230736848829651</v>
      </c>
      <c r="Q29" s="15">
        <v>0.29506422545333022</v>
      </c>
      <c r="R29" s="15">
        <v>0.22881089883755404</v>
      </c>
      <c r="S29" s="15">
        <v>0.24980603350603442</v>
      </c>
      <c r="T29" s="15">
        <v>0.27148275485398921</v>
      </c>
      <c r="U29" s="15">
        <v>1.0451639126509078</v>
      </c>
      <c r="V29" s="15">
        <v>0.25661610171404425</v>
      </c>
      <c r="W29" s="15">
        <v>0.21669718018854373</v>
      </c>
      <c r="X29" s="15">
        <v>0.21698197107720438</v>
      </c>
      <c r="Y29" s="15">
        <v>0.69029525297979233</v>
      </c>
      <c r="Z29" s="15">
        <v>4.9685432703667338</v>
      </c>
    </row>
    <row r="30" spans="1:26" x14ac:dyDescent="0.25">
      <c r="A30" s="14" t="s">
        <v>2</v>
      </c>
      <c r="B30" s="15">
        <v>5.0741515876143711E-3</v>
      </c>
      <c r="C30" s="15">
        <v>4.4116524762367691E-3</v>
      </c>
      <c r="D30" s="15">
        <v>3.8720991044172929E-3</v>
      </c>
      <c r="E30" s="15">
        <v>8.1925824667331178E-3</v>
      </c>
      <c r="F30" s="15">
        <v>2.1550485635001553E-2</v>
      </c>
      <c r="G30" s="15">
        <v>8.9203474976360646E-3</v>
      </c>
      <c r="H30" s="15">
        <v>4.777149319132732E-3</v>
      </c>
      <c r="I30" s="15">
        <v>3.9425043457106193E-3</v>
      </c>
      <c r="J30" s="15">
        <v>4.1706161006889149E-3</v>
      </c>
      <c r="K30" s="15">
        <v>2.1810617263168328E-2</v>
      </c>
      <c r="L30" s="15">
        <v>4.8426649100981678E-3</v>
      </c>
      <c r="M30" s="15">
        <v>3.0064291637220421E-3</v>
      </c>
      <c r="N30" s="15">
        <v>3.132258225970515E-3</v>
      </c>
      <c r="O30" s="15">
        <v>4.7215079124272872E-3</v>
      </c>
      <c r="P30" s="15">
        <v>1.5702860212218013E-2</v>
      </c>
      <c r="Q30" s="15">
        <v>3.0420267492390555E-3</v>
      </c>
      <c r="R30" s="15">
        <v>2.942561581831375E-3</v>
      </c>
      <c r="S30" s="15">
        <v>2.9040702907581948E-3</v>
      </c>
      <c r="T30" s="15">
        <v>4.3688999875582659E-3</v>
      </c>
      <c r="U30" s="15">
        <v>1.3257558609386891E-2</v>
      </c>
      <c r="V30" s="15">
        <v>6.8742481750882411E-3</v>
      </c>
      <c r="W30" s="15">
        <v>8.6453185828006211E-3</v>
      </c>
      <c r="X30" s="15">
        <v>3.135270260821079E-3</v>
      </c>
      <c r="Y30" s="15">
        <v>1.865483701870994E-2</v>
      </c>
      <c r="Z30" s="15">
        <v>9.0976358738484725E-2</v>
      </c>
    </row>
    <row r="31" spans="1:26" x14ac:dyDescent="0.25">
      <c r="A31" s="14" t="s">
        <v>3</v>
      </c>
      <c r="B31" s="15">
        <v>0.32058557571753593</v>
      </c>
      <c r="C31" s="15">
        <v>0.27279920612809827</v>
      </c>
      <c r="D31" s="15">
        <v>0.28508966641176797</v>
      </c>
      <c r="E31" s="15">
        <v>0.30887217434910741</v>
      </c>
      <c r="F31" s="15">
        <v>1.1873466226065095</v>
      </c>
      <c r="G31" s="15">
        <v>0.30380998038399398</v>
      </c>
      <c r="H31" s="15">
        <v>0.24935715152026233</v>
      </c>
      <c r="I31" s="15">
        <v>0.2606225173167579</v>
      </c>
      <c r="J31" s="15">
        <v>0.289320771432591</v>
      </c>
      <c r="K31" s="15">
        <v>1.1031104206536053</v>
      </c>
      <c r="L31" s="15">
        <v>0.28254092002879211</v>
      </c>
      <c r="M31" s="15">
        <v>0.25952768207337984</v>
      </c>
      <c r="N31" s="15">
        <v>0.25848847847476397</v>
      </c>
      <c r="O31" s="15">
        <v>0.2688109851734154</v>
      </c>
      <c r="P31" s="15">
        <v>1.0693680657503513</v>
      </c>
      <c r="Q31" s="15">
        <v>0.30418764486404648</v>
      </c>
      <c r="R31" s="15">
        <v>0.2434556345045891</v>
      </c>
      <c r="S31" s="15">
        <v>0.25994304886743802</v>
      </c>
      <c r="T31" s="15">
        <v>0.27863422224073392</v>
      </c>
      <c r="U31" s="15">
        <v>1.0862205504768074</v>
      </c>
      <c r="V31" s="15">
        <v>0.26377955029936029</v>
      </c>
      <c r="W31" s="15">
        <v>0.22564189567236015</v>
      </c>
      <c r="X31" s="15">
        <v>0.22805115969593223</v>
      </c>
      <c r="Y31" s="15">
        <v>0.7174726056676527</v>
      </c>
      <c r="Z31" s="15">
        <v>5.1635182651549263</v>
      </c>
    </row>
    <row r="32" spans="1:26" x14ac:dyDescent="0.25">
      <c r="A32" s="14" t="s">
        <v>9</v>
      </c>
      <c r="B32" s="15">
        <v>9.9393640077133818E-6</v>
      </c>
      <c r="C32" s="15">
        <v>7.5989109319191613E-6</v>
      </c>
      <c r="D32" s="15">
        <v>1.0439787000303538E-5</v>
      </c>
      <c r="E32" s="15">
        <v>7.8045972115734243E-6</v>
      </c>
      <c r="F32" s="15">
        <v>3.5782659151509508E-5</v>
      </c>
      <c r="G32" s="15">
        <v>2.8434035602225784E-5</v>
      </c>
      <c r="H32" s="15">
        <v>1.4070808528944174E-5</v>
      </c>
      <c r="I32" s="15">
        <v>1.3753333239269704E-5</v>
      </c>
      <c r="J32" s="15">
        <v>9.7366133496489493E-6</v>
      </c>
      <c r="K32" s="15">
        <v>6.5994790720088614E-5</v>
      </c>
      <c r="L32" s="15">
        <v>9.9867847680662505E-5</v>
      </c>
      <c r="M32" s="15">
        <v>1.4235143754733293E-5</v>
      </c>
      <c r="N32" s="15">
        <v>1.9590542619752852E-5</v>
      </c>
      <c r="O32" s="15">
        <v>1.1609031091880725E-5</v>
      </c>
      <c r="P32" s="15">
        <v>1.4530256514702937E-4</v>
      </c>
      <c r="Q32" s="15">
        <v>4.1126659697824248E-6</v>
      </c>
      <c r="R32" s="15">
        <v>1.0925163859224413E-5</v>
      </c>
      <c r="S32" s="15">
        <v>1.8624617108063939E-5</v>
      </c>
      <c r="T32" s="15">
        <v>1.3253393334382338E-5</v>
      </c>
      <c r="U32" s="15">
        <v>4.6915840271453119E-5</v>
      </c>
      <c r="V32" s="15">
        <v>4.2689269673368127E-5</v>
      </c>
      <c r="W32" s="15">
        <v>9.6550461550293796E-5</v>
      </c>
      <c r="X32" s="15">
        <v>7.7329095721502642E-5</v>
      </c>
      <c r="Y32" s="15">
        <v>2.1656882694516457E-4</v>
      </c>
      <c r="Z32" s="15">
        <v>5.1056468223524521E-4</v>
      </c>
    </row>
    <row r="33" spans="1:26" x14ac:dyDescent="0.25">
      <c r="A33" s="14" t="s">
        <v>14</v>
      </c>
      <c r="B33" s="15">
        <v>1.4583856009662945E-2</v>
      </c>
      <c r="C33" s="15">
        <v>1.8339641515223302E-2</v>
      </c>
      <c r="D33" s="15">
        <v>1.7128693974943401E-2</v>
      </c>
      <c r="E33" s="15">
        <v>1.2644405103632832E-2</v>
      </c>
      <c r="F33" s="15">
        <v>6.2696596603462482E-2</v>
      </c>
      <c r="G33" s="15">
        <v>1.4085951825883567E-2</v>
      </c>
      <c r="H33" s="15">
        <v>1.8653959262610452E-2</v>
      </c>
      <c r="I33" s="15">
        <v>1.9510691593164934E-2</v>
      </c>
      <c r="J33" s="15">
        <v>1.7215085192049177E-2</v>
      </c>
      <c r="K33" s="15">
        <v>6.9465687873708132E-2</v>
      </c>
      <c r="L33" s="15">
        <v>1.2190484049044459E-2</v>
      </c>
      <c r="M33" s="15">
        <v>1.7216640495828574E-2</v>
      </c>
      <c r="N33" s="15">
        <v>1.6827980516346652E-2</v>
      </c>
      <c r="O33" s="15">
        <v>1.545311700956898E-2</v>
      </c>
      <c r="P33" s="15">
        <v>6.1688222070788667E-2</v>
      </c>
      <c r="Q33" s="15">
        <v>1.1366026629140737E-2</v>
      </c>
      <c r="R33" s="15">
        <v>1.5152372628807833E-2</v>
      </c>
      <c r="S33" s="15">
        <v>1.5536691029331232E-2</v>
      </c>
      <c r="T33" s="15">
        <v>1.4992899705663887E-2</v>
      </c>
      <c r="U33" s="15">
        <v>5.7047989992943686E-2</v>
      </c>
      <c r="V33" s="15">
        <v>1.6020742303187747E-2</v>
      </c>
      <c r="W33" s="15">
        <v>1.8534092180175869E-2</v>
      </c>
      <c r="X33" s="15">
        <v>1.4880447082240405E-2</v>
      </c>
      <c r="Y33" s="15">
        <v>4.9435281565604026E-2</v>
      </c>
      <c r="Z33" s="15">
        <v>0.30033377810650697</v>
      </c>
    </row>
    <row r="34" spans="1:26" x14ac:dyDescent="0.25">
      <c r="A34" s="14" t="s">
        <v>55</v>
      </c>
      <c r="B34" s="15">
        <v>2.6158701055645341</v>
      </c>
      <c r="C34" s="15">
        <v>2.6175416045675433</v>
      </c>
      <c r="D34" s="15">
        <v>2.6652154816326168</v>
      </c>
      <c r="E34" s="15">
        <v>2.6456745487618125</v>
      </c>
      <c r="F34" s="15">
        <v>10.544301740526505</v>
      </c>
      <c r="G34" s="15">
        <v>2.6093143053402241</v>
      </c>
      <c r="H34" s="15">
        <v>2.6347846050566885</v>
      </c>
      <c r="I34" s="15">
        <v>2.642630257391331</v>
      </c>
      <c r="J34" s="15">
        <v>2.6296024498504162</v>
      </c>
      <c r="K34" s="15">
        <v>10.516331617638661</v>
      </c>
      <c r="L34" s="15">
        <v>2.6480842906589999</v>
      </c>
      <c r="M34" s="15">
        <v>2.6539650028726696</v>
      </c>
      <c r="N34" s="15">
        <v>2.6625761325255124</v>
      </c>
      <c r="O34" s="15">
        <v>2.641519992733965</v>
      </c>
      <c r="P34" s="15">
        <v>10.606145418791151</v>
      </c>
      <c r="Q34" s="15">
        <v>2.6527545228257607</v>
      </c>
      <c r="R34" s="15">
        <v>2.641485613553729</v>
      </c>
      <c r="S34" s="15">
        <v>2.6443170493872468</v>
      </c>
      <c r="T34" s="15">
        <v>2.6494668222999538</v>
      </c>
      <c r="U34" s="15">
        <v>10.588024008066693</v>
      </c>
      <c r="V34" s="15">
        <v>2.6121987538637801</v>
      </c>
      <c r="W34" s="15">
        <v>2.6195596281009621</v>
      </c>
      <c r="X34" s="15">
        <v>2.6084829719764762</v>
      </c>
      <c r="Y34" s="15">
        <v>7.8402413539412201</v>
      </c>
      <c r="Z34" s="15">
        <v>50.095044138964226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grupy kwartalne 2016-2022</vt:lpstr>
      <vt:lpstr>Masa 2016-2022</vt:lpstr>
      <vt:lpstr>Udział w masie w kwartale</vt:lpstr>
      <vt:lpstr>Praca 2016-22</vt:lpstr>
      <vt:lpstr>Udział w pracy w kwartale</vt:lpstr>
      <vt:lpstr>Średnia odległość 2016-2022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2020-10-30T08:59:26Z</dcterms:created>
  <dcterms:modified xsi:type="dcterms:W3CDTF">2022-06-30T08:45:25Z</dcterms:modified>
</cp:coreProperties>
</file>